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E58ED093-9B80-45CE-B1E5-F66BA23A4CD9}" xr6:coauthVersionLast="36" xr6:coauthVersionMax="36" xr10:uidLastSave="{00000000-0000-0000-0000-000000000000}"/>
  <bookViews>
    <workbookView xWindow="0" yWindow="0" windowWidth="15300" windowHeight="0" activeTab="3" xr2:uid="{00000000-000D-0000-FFFF-FFFF00000000}"/>
  </bookViews>
  <sheets>
    <sheet name="Supplementary Figure S1" sheetId="14" r:id="rId1"/>
    <sheet name="Supplementary Table S1" sheetId="12" r:id="rId2"/>
    <sheet name="Supplementary Table S2" sheetId="13" r:id="rId3"/>
    <sheet name="Supplementary Table S3" sheetId="10" r:id="rId4"/>
    <sheet name="Supplementary Table S4" sheetId="9" r:id="rId5"/>
  </sheets>
  <definedNames>
    <definedName name="ExterneDaten_1" localSheetId="3" hidden="1">'Supplementary Table S3'!$B$7:$G$138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2" l="1"/>
  <c r="AH139" i="10" l="1"/>
  <c r="H139" i="10" l="1"/>
  <c r="AN139" i="10"/>
  <c r="AO139" i="10"/>
  <c r="O25" i="12" l="1"/>
  <c r="O26" i="12"/>
  <c r="O27" i="12"/>
  <c r="O28" i="12"/>
  <c r="O29" i="12"/>
  <c r="O24" i="12" l="1"/>
  <c r="O5" i="12" l="1"/>
  <c r="O6" i="12"/>
  <c r="O7" i="12"/>
  <c r="O8" i="12"/>
  <c r="O9" i="12"/>
  <c r="O11" i="12"/>
  <c r="O12" i="12"/>
  <c r="O13" i="12"/>
  <c r="O14" i="12"/>
  <c r="O15" i="12"/>
  <c r="O16" i="12"/>
  <c r="O17" i="12"/>
  <c r="O18" i="12"/>
  <c r="O19" i="12"/>
  <c r="O20" i="12"/>
  <c r="O21" i="12"/>
  <c r="O22" i="12"/>
  <c r="O23" i="12"/>
  <c r="O3" i="12"/>
  <c r="I37" i="9" l="1"/>
  <c r="J37" i="9"/>
  <c r="K37" i="9"/>
  <c r="L37" i="9"/>
  <c r="H37" i="9"/>
  <c r="I73" i="9"/>
  <c r="J73" i="9"/>
  <c r="K73" i="9"/>
  <c r="L73" i="9"/>
  <c r="H73" i="9"/>
  <c r="AG139" i="10"/>
  <c r="I139" i="10"/>
  <c r="J139" i="10"/>
  <c r="K139" i="10"/>
  <c r="L139" i="10"/>
  <c r="M139" i="10"/>
  <c r="N139" i="10"/>
  <c r="O139" i="10"/>
  <c r="P139" i="10"/>
  <c r="Q139" i="10"/>
  <c r="R139" i="10"/>
  <c r="S139" i="10"/>
  <c r="T139" i="10"/>
  <c r="U139" i="10"/>
  <c r="V139" i="10"/>
  <c r="W139" i="10"/>
  <c r="X139" i="10"/>
  <c r="Y139" i="10"/>
  <c r="Z139" i="10"/>
  <c r="AB139" i="10"/>
  <c r="AC139" i="10"/>
  <c r="AD139" i="10"/>
  <c r="AE139" i="10"/>
  <c r="AF139" i="10"/>
  <c r="AI139" i="10"/>
  <c r="AJ139" i="10"/>
  <c r="AK139" i="10"/>
  <c r="AL139" i="10"/>
  <c r="AM139" i="10"/>
  <c r="AP139"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BFFCCC5-F935-4FBF-81CA-1A82EBEDA9B8}" keepAlive="1" name="Abfrage - SNP_Vergleich" description="Verbindung mit der Abfrage 'SNP_Vergleich' in der Arbeitsmappe." type="5" refreshedVersion="6" background="1" saveData="1">
    <dbPr connection="Provider=Microsoft.Mashup.OleDb.1;Data Source=$Workbook$;Location=SNP_Vergleich;Extended Properties=&quot;&quot;" command="SELECT * FROM [SNP_Vergleich]"/>
  </connection>
</connections>
</file>

<file path=xl/sharedStrings.xml><?xml version="1.0" encoding="utf-8"?>
<sst xmlns="http://schemas.openxmlformats.org/spreadsheetml/2006/main" count="1497" uniqueCount="495">
  <si>
    <t>Gene</t>
  </si>
  <si>
    <t>/</t>
  </si>
  <si>
    <t>-A</t>
  </si>
  <si>
    <t>MGF360-10L</t>
  </si>
  <si>
    <t>A240L</t>
  </si>
  <si>
    <t>MGF360-15R</t>
  </si>
  <si>
    <t>+A</t>
  </si>
  <si>
    <t>LR812933</t>
  </si>
  <si>
    <t>MT459800</t>
  </si>
  <si>
    <t>LR536725.1</t>
  </si>
  <si>
    <t>LR722600.1</t>
  </si>
  <si>
    <t>MK128995</t>
  </si>
  <si>
    <t>MN172368</t>
  </si>
  <si>
    <t>MT847621</t>
  </si>
  <si>
    <t>MT847620</t>
  </si>
  <si>
    <t>MN715134</t>
  </si>
  <si>
    <t>LR722599.1</t>
  </si>
  <si>
    <t>LR899193</t>
  </si>
  <si>
    <t>MT180393</t>
  </si>
  <si>
    <t>MK628478</t>
  </si>
  <si>
    <t>MT847623</t>
  </si>
  <si>
    <t>MK543947</t>
  </si>
  <si>
    <t>2020ASP01832</t>
  </si>
  <si>
    <t>2020ASP02103</t>
  </si>
  <si>
    <t>2020ASP02894</t>
  </si>
  <si>
    <t>MH681419</t>
  </si>
  <si>
    <t>ASFV G ACD 00320 CDS</t>
  </si>
  <si>
    <t>MGF505-4R</t>
  </si>
  <si>
    <t>E199L</t>
  </si>
  <si>
    <t>Year</t>
  </si>
  <si>
    <t>Minimum</t>
  </si>
  <si>
    <t>CDS</t>
  </si>
  <si>
    <t>Polymorphism Type</t>
  </si>
  <si>
    <t>Change</t>
  </si>
  <si>
    <t>Protein Effect</t>
  </si>
  <si>
    <t>Amino Acid Change</t>
  </si>
  <si>
    <t>Insertion (tandem repeat)</t>
  </si>
  <si>
    <t>(T)11 -&gt; (T)12</t>
  </si>
  <si>
    <t>Deletion (tandem repeat)</t>
  </si>
  <si>
    <t>(T)11 -&gt; (T)10</t>
  </si>
  <si>
    <t>SNP (transition)</t>
  </si>
  <si>
    <t>G -&gt; A</t>
  </si>
  <si>
    <t>(T)9 -&gt; (T)8</t>
  </si>
  <si>
    <t>MGF 110-1L CDS</t>
  </si>
  <si>
    <t>C -&gt; T</t>
  </si>
  <si>
    <t>MGF 110-4L CDS</t>
  </si>
  <si>
    <t>T -&gt; C</t>
  </si>
  <si>
    <t>Substitution</t>
  </si>
  <si>
    <t>N -&gt; D</t>
  </si>
  <si>
    <t>MGF 110-5L-6L CDS</t>
  </si>
  <si>
    <t>P -&gt; S</t>
  </si>
  <si>
    <t>MGF 110-7L CDS</t>
  </si>
  <si>
    <t>None</t>
  </si>
  <si>
    <t>ASFV G ACD 00190 CDS</t>
  </si>
  <si>
    <t>(A)10 -&gt; (A)9</t>
  </si>
  <si>
    <t>MGF 110-9L CDS</t>
  </si>
  <si>
    <t>C -&gt; Y</t>
  </si>
  <si>
    <t>ASFV G ACD 00210 CDS</t>
  </si>
  <si>
    <t>E -&gt; K</t>
  </si>
  <si>
    <t>ASFV G ACD 00240 CDS</t>
  </si>
  <si>
    <t>(A)9 -&gt; (A)10</t>
  </si>
  <si>
    <t>A -&gt; G</t>
  </si>
  <si>
    <t>Deletion</t>
  </si>
  <si>
    <t>X69R CDS</t>
  </si>
  <si>
    <t>I -&gt; T</t>
  </si>
  <si>
    <t>SNP (transversion)</t>
  </si>
  <si>
    <t>C -&gt; A</t>
  </si>
  <si>
    <t>F -&gt; L</t>
  </si>
  <si>
    <t>MGF 300-4L CDS</t>
  </si>
  <si>
    <t>(T)7 -&gt; (T)8</t>
  </si>
  <si>
    <t>MGF 360-10L CDS</t>
  </si>
  <si>
    <t>N -&gt; S</t>
  </si>
  <si>
    <t>(T)10 -&gt; (T)9</t>
  </si>
  <si>
    <t>MGF 360-11L CDS</t>
  </si>
  <si>
    <t>MGF 360-13L CDS</t>
  </si>
  <si>
    <t>C -&gt; G</t>
  </si>
  <si>
    <t>C -&gt; S</t>
  </si>
  <si>
    <t>Insertion</t>
  </si>
  <si>
    <t>MGF 360-14L CDS</t>
  </si>
  <si>
    <t>(C)5 -&gt; (C)6</t>
  </si>
  <si>
    <t>MGF 505-4R CDS</t>
  </si>
  <si>
    <t>D -&gt; N</t>
  </si>
  <si>
    <t>S -&gt; P</t>
  </si>
  <si>
    <t>MGF 505-5R CDS</t>
  </si>
  <si>
    <t>V -&gt; I</t>
  </si>
  <si>
    <t>(T)9 -&gt; (T)10</t>
  </si>
  <si>
    <t>MGF 505-9R CDS</t>
  </si>
  <si>
    <t>K -&gt; E</t>
  </si>
  <si>
    <t>H -&gt; Y</t>
  </si>
  <si>
    <t>MGF 505-10R CDS</t>
  </si>
  <si>
    <t>A240L CDS</t>
  </si>
  <si>
    <t>(AT)2 -&gt; (AT)3</t>
  </si>
  <si>
    <t>MGF 360-15R CDS</t>
  </si>
  <si>
    <t>-C</t>
  </si>
  <si>
    <t>F317L CDS</t>
  </si>
  <si>
    <t>S -&gt; N</t>
  </si>
  <si>
    <t>(A)9 -&gt; (A)8</t>
  </si>
  <si>
    <t>F778R CDS</t>
  </si>
  <si>
    <t>A -&gt; T</t>
  </si>
  <si>
    <t>F1055L CDS</t>
  </si>
  <si>
    <t>T -&gt; A</t>
  </si>
  <si>
    <t>E -&gt; V</t>
  </si>
  <si>
    <t>K205R CDS</t>
  </si>
  <si>
    <t>G -&gt; T</t>
  </si>
  <si>
    <t>K196R CDS</t>
  </si>
  <si>
    <t>K145R CDS</t>
  </si>
  <si>
    <t>S -&gt; Y</t>
  </si>
  <si>
    <t>K421R CDS</t>
  </si>
  <si>
    <t>EP1242L CDS</t>
  </si>
  <si>
    <t>K -&gt; N</t>
  </si>
  <si>
    <t>EP402R CDS</t>
  </si>
  <si>
    <t>W -&gt; L</t>
  </si>
  <si>
    <t>EP364R CDS</t>
  </si>
  <si>
    <t>C315R CDS</t>
  </si>
  <si>
    <t>B962L CDS</t>
  </si>
  <si>
    <t>B438L CDS</t>
  </si>
  <si>
    <t>Q -&gt; L</t>
  </si>
  <si>
    <t>B475L CDS</t>
  </si>
  <si>
    <t>B354L CDS</t>
  </si>
  <si>
    <t>B602L CDS</t>
  </si>
  <si>
    <t>(G)6 -&gt; (G)7</t>
  </si>
  <si>
    <t>(G)6 -&gt; (G)5</t>
  </si>
  <si>
    <t>B385R CDS</t>
  </si>
  <si>
    <t>B407L CDS</t>
  </si>
  <si>
    <t>B263R CDS</t>
  </si>
  <si>
    <t>G1340L CDS</t>
  </si>
  <si>
    <t>CP2475L CDS</t>
  </si>
  <si>
    <t>L -&gt; P</t>
  </si>
  <si>
    <t>CP204L CDS</t>
  </si>
  <si>
    <t>A -&gt; V</t>
  </si>
  <si>
    <t>O174L CDS</t>
  </si>
  <si>
    <t>R -&gt; H</t>
  </si>
  <si>
    <t>+TTTTTCAGTAGTGA</t>
  </si>
  <si>
    <t>S -&gt; F</t>
  </si>
  <si>
    <t>NP1450L CDS</t>
  </si>
  <si>
    <t>NP419L CDS</t>
  </si>
  <si>
    <t>NP868R CDS</t>
  </si>
  <si>
    <t>L -&gt; I</t>
  </si>
  <si>
    <t>D339L CDS</t>
  </si>
  <si>
    <t>L -&gt; F</t>
  </si>
  <si>
    <t>D1133L CDS</t>
  </si>
  <si>
    <t>D117L CDS</t>
  </si>
  <si>
    <t>P -&gt; L</t>
  </si>
  <si>
    <t>D345L CDS</t>
  </si>
  <si>
    <t>G -&gt; D</t>
  </si>
  <si>
    <t>P1192R CDS</t>
  </si>
  <si>
    <t>H108R CDS</t>
  </si>
  <si>
    <t>H240R CDS</t>
  </si>
  <si>
    <t>R298L CDS</t>
  </si>
  <si>
    <t>Q706L CDS</t>
  </si>
  <si>
    <t>E423R CDS</t>
  </si>
  <si>
    <t>E199L CDS</t>
  </si>
  <si>
    <t>G -&gt; R</t>
  </si>
  <si>
    <t>Q -&gt; H</t>
  </si>
  <si>
    <t>T -&gt; G</t>
  </si>
  <si>
    <t>(A)10 -&gt; (A)11</t>
  </si>
  <si>
    <t>(T)8 -&gt; (T)7</t>
  </si>
  <si>
    <t>I267L CDS</t>
  </si>
  <si>
    <t>I -&gt; F</t>
  </si>
  <si>
    <t>I243L CDS</t>
  </si>
  <si>
    <t>Y -&gt; F</t>
  </si>
  <si>
    <t>(TATATAGGAA)2 -&gt; (TATATAGGAA)3</t>
  </si>
  <si>
    <t>I215L CDS</t>
  </si>
  <si>
    <t>E -&gt; G</t>
  </si>
  <si>
    <t>MGF 360-16R CDS</t>
  </si>
  <si>
    <t>MGF 100-3L CDS</t>
  </si>
  <si>
    <t>(A)6 -&gt; (A)5</t>
  </si>
  <si>
    <t>I9R CDS</t>
  </si>
  <si>
    <t>MGF 360-18R CDS</t>
  </si>
  <si>
    <t>ASFV_Ukraine_20</t>
  </si>
  <si>
    <t>ASFV_Ukraine_24</t>
  </si>
  <si>
    <t>ASFV_Ukraine_10</t>
  </si>
  <si>
    <t>ASFV_Ukraine_12</t>
  </si>
  <si>
    <t>Intergenic</t>
  </si>
  <si>
    <t>1 Frame Shift</t>
  </si>
  <si>
    <t>2 Truncation</t>
  </si>
  <si>
    <t>DP60R CDS</t>
  </si>
  <si>
    <t>Truncation</t>
  </si>
  <si>
    <t>Polymorphism type</t>
  </si>
  <si>
    <t>Effect</t>
  </si>
  <si>
    <t>Amino acid change</t>
  </si>
  <si>
    <t>ASFV G ACD 01990 CDS</t>
  </si>
  <si>
    <t>Position*</t>
  </si>
  <si>
    <t>Frame Shift and truncation</t>
  </si>
  <si>
    <t>ASFV G ACD 00270 CDS</t>
  </si>
  <si>
    <t>* in reference to ASFV Georgia 2007/1 (FR682468.2)</t>
  </si>
  <si>
    <t>I -&gt; K</t>
  </si>
  <si>
    <t>Ukraine 10*</t>
  </si>
  <si>
    <t>Ukraine 12*</t>
  </si>
  <si>
    <t>Ukraine 20*</t>
  </si>
  <si>
    <t>Ukraine 23*</t>
  </si>
  <si>
    <t>Ukraine 24*</t>
  </si>
  <si>
    <t>Cov 111</t>
  </si>
  <si>
    <t>Cov 186</t>
  </si>
  <si>
    <t>Cov 95</t>
  </si>
  <si>
    <t>Cov 160</t>
  </si>
  <si>
    <t>Cov 174</t>
  </si>
  <si>
    <t>Frame Shift and enlargement</t>
  </si>
  <si>
    <t>Critical SNP (truncation)</t>
  </si>
  <si>
    <t>Critical Indel (frameshift)</t>
  </si>
  <si>
    <t>Spalte1</t>
  </si>
  <si>
    <t>Overall mutations</t>
  </si>
  <si>
    <t>Overall critical mutations</t>
  </si>
  <si>
    <t>Acc no</t>
  </si>
  <si>
    <t>Spalte2</t>
  </si>
  <si>
    <t>Spalte3</t>
  </si>
  <si>
    <t>Spalte4</t>
  </si>
  <si>
    <t>Spalte5</t>
  </si>
  <si>
    <t>Spalte6</t>
  </si>
  <si>
    <t>Spalte7</t>
  </si>
  <si>
    <t>Spalte8</t>
  </si>
  <si>
    <t>Spalte9</t>
  </si>
  <si>
    <t>Spalte10</t>
  </si>
  <si>
    <t>Spalte11</t>
  </si>
  <si>
    <t>Spalte12</t>
  </si>
  <si>
    <t>Spalte13</t>
  </si>
  <si>
    <t>Spalte14</t>
  </si>
  <si>
    <t>Spalte15</t>
  </si>
  <si>
    <t>Spalte17</t>
  </si>
  <si>
    <t>Spalte18</t>
  </si>
  <si>
    <t>Spalte19</t>
  </si>
  <si>
    <t>Spalte20</t>
  </si>
  <si>
    <t>Spalte21</t>
  </si>
  <si>
    <t>Spalte22</t>
  </si>
  <si>
    <t>Spalte23</t>
  </si>
  <si>
    <t>Spalte24</t>
  </si>
  <si>
    <t>Spalte25</t>
  </si>
  <si>
    <t>Spalte26</t>
  </si>
  <si>
    <t>Spalte27</t>
  </si>
  <si>
    <t>Spalte28</t>
  </si>
  <si>
    <t>Spalte29</t>
  </si>
  <si>
    <t>Spalte30</t>
  </si>
  <si>
    <t>Spalte31</t>
  </si>
  <si>
    <t>Spalte32</t>
  </si>
  <si>
    <t>Spalte33</t>
  </si>
  <si>
    <t>Spalte34</t>
  </si>
  <si>
    <t>Spalte35</t>
  </si>
  <si>
    <t>Spalte36</t>
  </si>
  <si>
    <t>Spalte37</t>
  </si>
  <si>
    <t>Spalte38</t>
  </si>
  <si>
    <t>NN</t>
  </si>
  <si>
    <t>ASFV_Pol17_55892_C754</t>
  </si>
  <si>
    <t>ASFV_Pol17_31177_O81</t>
  </si>
  <si>
    <t>MT8476222</t>
  </si>
  <si>
    <t>ASFV_Pol19_53050_C1959/19</t>
  </si>
  <si>
    <t>ASFV_Pol18_28298_O111</t>
  </si>
  <si>
    <t>MW306191</t>
  </si>
  <si>
    <t>MW306190</t>
  </si>
  <si>
    <t>ASFV_Amur 19_WB-6905</t>
  </si>
  <si>
    <t>ASFV_Primorsky 19_WB-6723</t>
  </si>
  <si>
    <t>ASFV_Kabardino-Balkaria_19_WB-964</t>
  </si>
  <si>
    <t>MW306192</t>
  </si>
  <si>
    <t>ASFV_Ulyanovsk 19_WB-5699</t>
  </si>
  <si>
    <t>ASFV_POL/2015/Podlaskie</t>
  </si>
  <si>
    <t>ASFV_ChzechRepublic_2017/1</t>
  </si>
  <si>
    <t>ASFV_Belgium2018/1</t>
  </si>
  <si>
    <t>ASFV_Belgium/Etalle/wb/2018</t>
  </si>
  <si>
    <t>MW396979</t>
  </si>
  <si>
    <t>ASFV_Timor-Leste_2019</t>
  </si>
  <si>
    <t>ASFV_pig/China/CAS19-01/2019</t>
  </si>
  <si>
    <t>ASFV_China/2018/AnhuiXCGQ</t>
  </si>
  <si>
    <t>ASFV_Arm_07_CBM_c2</t>
  </si>
  <si>
    <t>ASFV_Moldova2017/1</t>
  </si>
  <si>
    <t>ASFV_NgheAn_2019</t>
  </si>
  <si>
    <t>ASFV/LF14/1490</t>
  </si>
  <si>
    <t>ASFV_HU_2018</t>
  </si>
  <si>
    <t>Total critical mutations</t>
  </si>
  <si>
    <t>ASFV strain</t>
  </si>
  <si>
    <t>Name</t>
  </si>
  <si>
    <t>Origin</t>
  </si>
  <si>
    <t>Species</t>
  </si>
  <si>
    <t>Sample type</t>
  </si>
  <si>
    <t>collection date</t>
  </si>
  <si>
    <t>FLI library number</t>
  </si>
  <si>
    <t>Place of sequencing</t>
  </si>
  <si>
    <t>Mode</t>
  </si>
  <si>
    <t>Total reads (post trimming)</t>
  </si>
  <si>
    <t>ASFV reads (post mapping)</t>
  </si>
  <si>
    <t>% ASFV reads (post mapping)</t>
  </si>
  <si>
    <t>ASFV Ukraine</t>
  </si>
  <si>
    <t>Rivne oblast, Dubrovytsya raion, v. Ostrivtsi</t>
  </si>
  <si>
    <t>Domestic pig</t>
  </si>
  <si>
    <t>Organ/Blood</t>
  </si>
  <si>
    <t>lib05009</t>
  </si>
  <si>
    <t>Eurofins genomics</t>
  </si>
  <si>
    <t>150bp PE</t>
  </si>
  <si>
    <t>Chernigiv oblast, Borzna raion, v. Ombysh</t>
  </si>
  <si>
    <t>lib05012</t>
  </si>
  <si>
    <t>Chernigiv oblast, Kulykivka raion, v. Grabivka</t>
  </si>
  <si>
    <t>lib05010</t>
  </si>
  <si>
    <t xml:space="preserve">Sumy oblast, Shostka raion, v. Tynanivka </t>
  </si>
  <si>
    <t>lib05011</t>
  </si>
  <si>
    <t>ASFV Germany</t>
  </si>
  <si>
    <t>2021ASP00703</t>
  </si>
  <si>
    <t>LK Oder-Spree; Siehdichum</t>
  </si>
  <si>
    <t>Sus scrofa (Wild boar)</t>
  </si>
  <si>
    <t>Blood swab</t>
  </si>
  <si>
    <t>lib04945</t>
  </si>
  <si>
    <t>2021ASP00902</t>
  </si>
  <si>
    <t>LK Görlitz; Rothenburg (Ortsteil Dunkelhäuser)</t>
  </si>
  <si>
    <t>EDTA-Blood</t>
  </si>
  <si>
    <t>lib04936</t>
  </si>
  <si>
    <t>2021ASP01919</t>
  </si>
  <si>
    <t>LK Görlitz; Niesky</t>
  </si>
  <si>
    <t>lib04937</t>
  </si>
  <si>
    <t>2021ASP01917</t>
  </si>
  <si>
    <t>LK Görlitz; Kreba-Neudorf</t>
  </si>
  <si>
    <t>Bone marrow</t>
  </si>
  <si>
    <t>lib04938</t>
  </si>
  <si>
    <t>2021ASP02665</t>
  </si>
  <si>
    <t>LK Frankfurt/Oder; Kliestow</t>
  </si>
  <si>
    <t>lib04939</t>
  </si>
  <si>
    <t>2021ASP02207</t>
  </si>
  <si>
    <t>LK Dahme-Spreewald; Ullersdorf</t>
  </si>
  <si>
    <t>lib04941</t>
  </si>
  <si>
    <t>2021ASP02148</t>
  </si>
  <si>
    <t>LK Oder-Spree; Friedland/Oelsen</t>
  </si>
  <si>
    <t>lib04942</t>
  </si>
  <si>
    <t>2021ASP01957</t>
  </si>
  <si>
    <t>LK Märkisch-Oderland; Zechin</t>
  </si>
  <si>
    <t>lib04944</t>
  </si>
  <si>
    <t>2021ASP00921</t>
  </si>
  <si>
    <t>LK Märkisch-Oderland; Bleyen</t>
  </si>
  <si>
    <t>lib04673</t>
  </si>
  <si>
    <t>FLI</t>
  </si>
  <si>
    <t>MiSeq</t>
  </si>
  <si>
    <t>250bp PE</t>
  </si>
  <si>
    <t>2021ASP00484</t>
  </si>
  <si>
    <t>LK Görlitz; Rothenburg-Neusorge</t>
  </si>
  <si>
    <t>lib04674</t>
  </si>
  <si>
    <t>2020ASP02805</t>
  </si>
  <si>
    <t>LK Görlitz Gemeinde Krauschwitz</t>
  </si>
  <si>
    <t>lib04526</t>
  </si>
  <si>
    <t>iSeq100</t>
  </si>
  <si>
    <t>LK Görlitz; Gemeinde Krauschwitz</t>
  </si>
  <si>
    <t>lib04529</t>
  </si>
  <si>
    <t>LK Oder-Spree; Neuzelle/Neißemünde</t>
  </si>
  <si>
    <t>lib04331</t>
  </si>
  <si>
    <t>LK Spree-Neiße/Sembten</t>
  </si>
  <si>
    <t>lib04243</t>
  </si>
  <si>
    <t>2021ASP03144</t>
  </si>
  <si>
    <t>2021ASP03251</t>
  </si>
  <si>
    <t>LK Oder-Spree; Müllrose/ Dubrow-Falkenmoor</t>
  </si>
  <si>
    <t>LK Oder-Spree; Wiesenau</t>
  </si>
  <si>
    <t>lib05073</t>
  </si>
  <si>
    <t>lib05074</t>
  </si>
  <si>
    <t>NovaSeq 6000</t>
  </si>
  <si>
    <t>Spleen</t>
  </si>
  <si>
    <t>Variant</t>
  </si>
  <si>
    <t>Position</t>
  </si>
  <si>
    <t>Fragment length</t>
  </si>
  <si>
    <t>Primer for</t>
  </si>
  <si>
    <t>Sequence</t>
  </si>
  <si>
    <t>Tm</t>
  </si>
  <si>
    <t>Primer rev</t>
  </si>
  <si>
    <t>LOS/MOL</t>
  </si>
  <si>
    <t>E199L_for1</t>
  </si>
  <si>
    <t>TCTGTAGTGCCGCCCATTATTA</t>
  </si>
  <si>
    <t>E199L_rev1</t>
  </si>
  <si>
    <t>CCAGTTTCCACGAAATGCAATG</t>
  </si>
  <si>
    <t>LOS/SPN</t>
  </si>
  <si>
    <t>V2P1</t>
  </si>
  <si>
    <t>A240L_Insertion_for</t>
  </si>
  <si>
    <t>ACGAGCATTGAAACCTGTCC</t>
  </si>
  <si>
    <t>A240L_insertion_rev</t>
  </si>
  <si>
    <t>ACCGCTAATGCAGTGTTGTA</t>
  </si>
  <si>
    <t>MOL</t>
  </si>
  <si>
    <t>V3P1</t>
  </si>
  <si>
    <t>MGF360_10L_for1</t>
  </si>
  <si>
    <t>CCGCATCATTTCATCCACGT</t>
  </si>
  <si>
    <t>MGF360_10L_rev1*</t>
  </si>
  <si>
    <t>GTTGTCGATCGTTACGGACC*</t>
  </si>
  <si>
    <t>V3P2</t>
  </si>
  <si>
    <t>MGF505_4R_for</t>
  </si>
  <si>
    <t>CTTCGAAACCTGGGAAAGCT</t>
  </si>
  <si>
    <t>MGF505_4R_rev</t>
  </si>
  <si>
    <t>AATCTATCCGTTCGAAGGCGA</t>
  </si>
  <si>
    <t>V3P4</t>
  </si>
  <si>
    <t>MGF100-3L</t>
  </si>
  <si>
    <t>MGF100-3L_for1</t>
  </si>
  <si>
    <t>TCTTCCGAGCACATCTCCAG</t>
  </si>
  <si>
    <t>MGF100-3L_rev1</t>
  </si>
  <si>
    <t>AGGAGACTACCCGGATACCTT</t>
  </si>
  <si>
    <t>FO</t>
  </si>
  <si>
    <t>V3.1P3</t>
  </si>
  <si>
    <t>NP868R</t>
  </si>
  <si>
    <t>NP868R_for</t>
  </si>
  <si>
    <t>TTGCCTCCCATATACTGTCCTC</t>
  </si>
  <si>
    <t>NP868R_rev</t>
  </si>
  <si>
    <t>GACGAGGTATCTGGGTGGTAAT</t>
  </si>
  <si>
    <t>SA</t>
  </si>
  <si>
    <t>V4P2/V5P3</t>
  </si>
  <si>
    <t>MGF360-15R for</t>
  </si>
  <si>
    <t>CACCGAAACAATCAACATGGTG</t>
  </si>
  <si>
    <t>MGF360-15R rev</t>
  </si>
  <si>
    <t>TGTGTCCACGACGTAAGACT</t>
  </si>
  <si>
    <t>V4.1P6</t>
  </si>
  <si>
    <t>D339L</t>
  </si>
  <si>
    <t>D339L_for</t>
  </si>
  <si>
    <t>TCTTGTTGATACGCCAATGGC</t>
  </si>
  <si>
    <t>D339L_rev</t>
  </si>
  <si>
    <t>ACAAATGTGGAGGCTCATCTTT</t>
  </si>
  <si>
    <t>V4.2P5</t>
  </si>
  <si>
    <t>K196R</t>
  </si>
  <si>
    <t>K196R_for</t>
  </si>
  <si>
    <t>GCTCCTCCAAATCTGGTTCTTC</t>
  </si>
  <si>
    <t>K196R_rev</t>
  </si>
  <si>
    <t>TGACCCTCGAGCTTCGTATAAA</t>
  </si>
  <si>
    <t>2021ASP03384</t>
  </si>
  <si>
    <t>lib05117</t>
  </si>
  <si>
    <t>300bp PE</t>
  </si>
  <si>
    <t>Spalte322</t>
  </si>
  <si>
    <t>MGF110-14L</t>
  </si>
  <si>
    <t>A--&gt;T</t>
  </si>
  <si>
    <t>2021ASP03380</t>
  </si>
  <si>
    <t>lib05127</t>
  </si>
  <si>
    <t>IV.2</t>
  </si>
  <si>
    <t>II.1</t>
  </si>
  <si>
    <t>I.1</t>
  </si>
  <si>
    <t>III.1</t>
  </si>
  <si>
    <t>IV.1</t>
  </si>
  <si>
    <t>2021ASP03643</t>
  </si>
  <si>
    <t>2021ASP03658</t>
  </si>
  <si>
    <t>2021ASP03711</t>
  </si>
  <si>
    <t>2021ASP03740</t>
  </si>
  <si>
    <t>Frankfurt/Oder; Nuhnen</t>
  </si>
  <si>
    <t>LK Barnim; Lunow</t>
  </si>
  <si>
    <t>LK Oder-Spree; Jacobsdorf/ Sieversdorf</t>
  </si>
  <si>
    <t>LK Görlitz; Groß Düben/ Halbendorf</t>
  </si>
  <si>
    <t>lib05128</t>
  </si>
  <si>
    <t>lib05129</t>
  </si>
  <si>
    <t>lib05130</t>
  </si>
  <si>
    <t>lib05131</t>
  </si>
  <si>
    <t>IV.3</t>
  </si>
  <si>
    <t>Mean coverage per nucleotide</t>
  </si>
  <si>
    <t>Platform</t>
  </si>
  <si>
    <t>LK  Märkisch-Oderland, Letchin, Farm 1</t>
  </si>
  <si>
    <t>LK  Märkisch-Oderland, Letchin, Farm 2</t>
  </si>
  <si>
    <t>Rivne oblast, Rivne raion, v. Kustyn</t>
  </si>
  <si>
    <t>lib03694</t>
  </si>
  <si>
    <t>194.118*</t>
  </si>
  <si>
    <t>* sequenced using myBaits custom hybridization kit</t>
  </si>
  <si>
    <t>Spalte372</t>
  </si>
  <si>
    <t>Spalte382</t>
  </si>
  <si>
    <t>(G)5 -&gt; (G)4</t>
  </si>
  <si>
    <t>Spalte262</t>
  </si>
  <si>
    <t>ASFV_Ukraine_23</t>
  </si>
  <si>
    <t>II.2</t>
  </si>
  <si>
    <t>III.2</t>
  </si>
  <si>
    <t>IV.4</t>
  </si>
  <si>
    <t>V.1</t>
  </si>
  <si>
    <t>V5.1P3</t>
  </si>
  <si>
    <t>II.1/II.2</t>
  </si>
  <si>
    <t>III.1/III.2</t>
  </si>
  <si>
    <t>IV.1/IV.2/IV.3/IV.4</t>
  </si>
  <si>
    <t>IV.2/IV.3</t>
  </si>
  <si>
    <t>Intergenomic Region</t>
  </si>
  <si>
    <t>O61_IGR_NP1450L_for1</t>
  </si>
  <si>
    <t>AGTCGGGAGCGTAAGTCATT</t>
  </si>
  <si>
    <t>O61_IGR_NP1450L_rev1</t>
  </si>
  <si>
    <t>TTGGCGCAATGCTTGATGAT</t>
  </si>
  <si>
    <t>ASFV_Germany_2020_I.1</t>
  </si>
  <si>
    <t>ASFV_Germany_2021ASP02148_II.1</t>
  </si>
  <si>
    <t>ASFV_Germany_2021ASP02103_II.2</t>
  </si>
  <si>
    <t>ASFV_Germany_2021ASP00921_III.1</t>
  </si>
  <si>
    <t>ASFV_Germany_2021ASP02665_III.2</t>
  </si>
  <si>
    <t>ASFV_Germany_2020ASP02805_IV.1</t>
  </si>
  <si>
    <t>ASFV_Germany_2021ASP01919_IV.2</t>
  </si>
  <si>
    <t>ASFV_Germany_2021ASP00902_IV.3</t>
  </si>
  <si>
    <t>ASFV_Germany_2021ASP03740_IV.4</t>
  </si>
  <si>
    <t>ASFV_Germany_2021_2021ASP03144_V.1</t>
  </si>
  <si>
    <t>Accession No.</t>
  </si>
  <si>
    <t>The phylogenetic trees were constructed using IQ-TREE version 1.6.5 on MAFFT v7.450 aligned ASFV whole-genome sequences. Additional ASFV WGS were downloaded from INSDC (status 13.08.2021). Representative sequences of German variants are highlighted in red (A). Standard model selection was used, resulting in the best-fit model GTR+F+R4 (general time reversible model with unequal rates and unequal base frequency + empirical base frequencies + FreeRate model with 4 categories). Statistical support of 10,000 ultrafast bootstraps using the ultrafast bootstrap approximation (UFBoot) (percentage values) is indicated at the nodes. Taxon names include, where available, ASFV designation and INSDC accession number. The scale bar represents number of substitutions per site.</t>
  </si>
  <si>
    <t>OX376256</t>
  </si>
  <si>
    <t>OX376261</t>
  </si>
  <si>
    <t>OX376250</t>
  </si>
  <si>
    <t>OX376258</t>
  </si>
  <si>
    <t>OX376262</t>
  </si>
  <si>
    <t>OX376254</t>
  </si>
  <si>
    <t>OX376252</t>
  </si>
  <si>
    <t>OX376255</t>
  </si>
  <si>
    <t>OX376260</t>
  </si>
  <si>
    <t>OX376251</t>
  </si>
  <si>
    <t>OX376253</t>
  </si>
  <si>
    <t>OX376257</t>
  </si>
  <si>
    <t>OX376263</t>
  </si>
  <si>
    <t>OX376259</t>
  </si>
  <si>
    <t>OX376268</t>
  </si>
  <si>
    <t>OX376267</t>
  </si>
  <si>
    <t>OX376265</t>
  </si>
  <si>
    <t>OX376264</t>
  </si>
  <si>
    <t>OX376266</t>
  </si>
  <si>
    <t>OX376271</t>
  </si>
  <si>
    <t>OX376273</t>
  </si>
  <si>
    <t>OX376272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</si>
</sst>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
    <numFmt numFmtId="165" formatCode="_-* #,##0_-;\-* #,##0_-;_-* &quot;-&quot;??_-;_-@_-"/>
    <numFmt numFmtId="166" formatCode="0.000"/>
  </numFmts>
  <fonts count="9" x14ac:knownFonts="1">
    <font>
      <sz val="11"/>
      <color theme="1"/>
      <name val="Calibri"/>
      <family val="2"/>
      <scheme val="minor"/>
    </font>
    <font>
      <b/>
      <sz val="11"/>
      <color theme="1"/>
      <name val="Calibri"/>
      <family val="2"/>
      <scheme val="minor"/>
    </font>
    <font>
      <sz val="11"/>
      <name val="Calibri"/>
      <family val="2"/>
      <scheme val="minor"/>
    </font>
    <font>
      <sz val="11"/>
      <color theme="1"/>
      <name val="Courier New"/>
      <family val="3"/>
    </font>
    <font>
      <sz val="11"/>
      <color theme="1"/>
      <name val="Calibri"/>
      <family val="2"/>
      <scheme val="minor"/>
    </font>
    <font>
      <u/>
      <sz val="11"/>
      <color theme="1"/>
      <name val="Calibri"/>
      <family val="2"/>
      <scheme val="minor"/>
    </font>
    <font>
      <b/>
      <u/>
      <sz val="11"/>
      <color theme="1"/>
      <name val="Calibri"/>
      <family val="2"/>
      <scheme val="minor"/>
    </font>
    <font>
      <u/>
      <sz val="11"/>
      <name val="Calibri"/>
      <family val="2"/>
      <scheme val="minor"/>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6" tint="0.59999389629810485"/>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43" fontId="4" fillId="0" borderId="0" applyFont="0" applyFill="0" applyBorder="0" applyAlignment="0" applyProtection="0"/>
  </cellStyleXfs>
  <cellXfs count="168">
    <xf numFmtId="0" fontId="0" fillId="0" borderId="0" xfId="0"/>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0" borderId="10" xfId="0"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3" fillId="0" borderId="8" xfId="0" applyFont="1" applyBorder="1" applyAlignment="1">
      <alignment horizontal="center"/>
    </xf>
    <xf numFmtId="0" fontId="0" fillId="0" borderId="9" xfId="0" applyBorder="1" applyAlignment="1">
      <alignment horizontal="center"/>
    </xf>
    <xf numFmtId="0" fontId="0" fillId="0" borderId="0" xfId="0" applyAlignment="1">
      <alignment horizontal="center" vertical="center"/>
    </xf>
    <xf numFmtId="0" fontId="0" fillId="0" borderId="0" xfId="0" applyAlignment="1">
      <alignment horizontal="center"/>
    </xf>
    <xf numFmtId="0" fontId="0" fillId="3" borderId="0" xfId="0" applyFill="1" applyBorder="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0" fillId="2" borderId="0" xfId="0" applyFill="1" applyAlignment="1">
      <alignment horizontal="center" vertical="center" wrapText="1"/>
    </xf>
    <xf numFmtId="0" fontId="0" fillId="2" borderId="0" xfId="0" applyFill="1" applyAlignment="1"/>
    <xf numFmtId="0" fontId="1" fillId="2" borderId="15" xfId="0" applyFont="1" applyFill="1" applyBorder="1" applyAlignment="1">
      <alignment horizontal="center" vertical="center"/>
    </xf>
    <xf numFmtId="0" fontId="0" fillId="2" borderId="0" xfId="0" applyFill="1" applyAlignment="1">
      <alignment horizontal="center" vertical="center"/>
    </xf>
    <xf numFmtId="0" fontId="0" fillId="3" borderId="0" xfId="0" applyFill="1" applyAlignment="1">
      <alignment horizontal="center" vertical="center"/>
    </xf>
    <xf numFmtId="0" fontId="0" fillId="5" borderId="0" xfId="0" applyFill="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2" borderId="15" xfId="0" applyFill="1" applyBorder="1" applyAlignment="1">
      <alignment horizontal="center"/>
    </xf>
    <xf numFmtId="0" fontId="0" fillId="3" borderId="15" xfId="0" applyFill="1" applyBorder="1" applyAlignment="1">
      <alignment horizontal="center" vertical="center"/>
    </xf>
    <xf numFmtId="0" fontId="0" fillId="5" borderId="15" xfId="0" applyFill="1" applyBorder="1" applyAlignment="1">
      <alignment horizontal="center" vertical="center"/>
    </xf>
    <xf numFmtId="0" fontId="1" fillId="2" borderId="15" xfId="0" applyFont="1" applyFill="1" applyBorder="1" applyAlignment="1">
      <alignment horizontal="center" vertical="center"/>
    </xf>
    <xf numFmtId="0" fontId="1" fillId="2" borderId="15" xfId="0" applyFont="1" applyFill="1" applyBorder="1" applyAlignment="1">
      <alignment horizontal="center" vertical="center" wrapText="1"/>
    </xf>
    <xf numFmtId="0" fontId="0" fillId="2" borderId="0"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0" xfId="0" applyFill="1" applyBorder="1" applyAlignment="1">
      <alignment horizontal="center" vertical="center"/>
    </xf>
    <xf numFmtId="0" fontId="0" fillId="4" borderId="0" xfId="0" applyNumberFormat="1" applyFill="1" applyBorder="1" applyAlignment="1">
      <alignment horizontal="center" vertical="center"/>
    </xf>
    <xf numFmtId="0" fontId="0" fillId="6" borderId="0" xfId="0" applyNumberFormat="1" applyFill="1" applyBorder="1" applyAlignment="1">
      <alignment horizontal="center" vertical="center"/>
    </xf>
    <xf numFmtId="0" fontId="0" fillId="2" borderId="11" xfId="0" applyFill="1" applyBorder="1" applyAlignment="1">
      <alignment horizontal="center"/>
    </xf>
    <xf numFmtId="0" fontId="0" fillId="2" borderId="5" xfId="0" applyFill="1" applyBorder="1" applyAlignment="1">
      <alignment horizontal="center"/>
    </xf>
    <xf numFmtId="0" fontId="0" fillId="2" borderId="0"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0" fillId="7" borderId="0" xfId="0" applyFill="1" applyAlignment="1">
      <alignment horizontal="center" vertical="center"/>
    </xf>
    <xf numFmtId="0" fontId="0" fillId="7" borderId="15" xfId="0" applyFill="1" applyBorder="1" applyAlignment="1">
      <alignment horizontal="center" vertical="center"/>
    </xf>
    <xf numFmtId="0" fontId="0" fillId="0" borderId="0" xfId="0" applyBorder="1"/>
    <xf numFmtId="0" fontId="2" fillId="6" borderId="0" xfId="0" applyNumberFormat="1" applyFont="1" applyFill="1" applyBorder="1" applyAlignment="1">
      <alignment horizontal="center" vertical="center"/>
    </xf>
    <xf numFmtId="0" fontId="0" fillId="2" borderId="5" xfId="0" applyNumberFormat="1" applyFill="1" applyBorder="1" applyAlignment="1">
      <alignment horizontal="center" vertical="center"/>
    </xf>
    <xf numFmtId="0" fontId="0" fillId="2" borderId="6" xfId="0" applyNumberFormat="1" applyFill="1" applyBorder="1" applyAlignment="1">
      <alignment horizontal="center" vertical="center"/>
    </xf>
    <xf numFmtId="0" fontId="0" fillId="2" borderId="6" xfId="0" applyFill="1" applyBorder="1" applyAlignment="1">
      <alignment horizontal="center"/>
    </xf>
    <xf numFmtId="0" fontId="1" fillId="0" borderId="19" xfId="0" applyFont="1" applyBorder="1" applyAlignment="1">
      <alignment horizontal="center" vertical="center" textRotation="75" wrapText="1"/>
    </xf>
    <xf numFmtId="0" fontId="0" fillId="4" borderId="20" xfId="0" applyNumberFormat="1" applyFill="1" applyBorder="1" applyAlignment="1">
      <alignment horizontal="center" vertical="center"/>
    </xf>
    <xf numFmtId="0" fontId="2" fillId="6" borderId="20" xfId="0" applyNumberFormat="1" applyFont="1" applyFill="1" applyBorder="1" applyAlignment="1">
      <alignment horizontal="center" vertical="center"/>
    </xf>
    <xf numFmtId="0" fontId="0" fillId="2" borderId="21" xfId="0" applyNumberFormat="1" applyFill="1" applyBorder="1" applyAlignment="1">
      <alignment horizontal="center" vertical="center"/>
    </xf>
    <xf numFmtId="0" fontId="0" fillId="2" borderId="21" xfId="0" applyFill="1" applyBorder="1" applyAlignment="1">
      <alignment horizontal="center"/>
    </xf>
    <xf numFmtId="0" fontId="0" fillId="2" borderId="20" xfId="0" applyFill="1" applyBorder="1" applyAlignment="1">
      <alignment horizontal="center"/>
    </xf>
    <xf numFmtId="0" fontId="1" fillId="2" borderId="22" xfId="0" applyFont="1" applyFill="1" applyBorder="1" applyAlignment="1">
      <alignment horizontal="center" vertical="center"/>
    </xf>
    <xf numFmtId="0" fontId="2" fillId="6" borderId="12" xfId="0" applyNumberFormat="1" applyFont="1" applyFill="1" applyBorder="1" applyAlignment="1">
      <alignment horizontal="center" vertical="center"/>
    </xf>
    <xf numFmtId="0" fontId="0" fillId="4" borderId="12" xfId="0" applyNumberFormat="1" applyFill="1" applyBorder="1" applyAlignment="1">
      <alignment horizontal="center" vertical="center"/>
    </xf>
    <xf numFmtId="0" fontId="0" fillId="2" borderId="14" xfId="0" applyNumberFormat="1" applyFill="1" applyBorder="1" applyAlignment="1">
      <alignment horizontal="center" vertical="center"/>
    </xf>
    <xf numFmtId="0" fontId="0" fillId="2" borderId="14" xfId="0" applyFill="1" applyBorder="1" applyAlignment="1">
      <alignment horizontal="center" vertical="center"/>
    </xf>
    <xf numFmtId="0" fontId="0" fillId="2" borderId="21" xfId="0" applyFill="1" applyBorder="1" applyAlignment="1">
      <alignment horizontal="center" vertical="center"/>
    </xf>
    <xf numFmtId="0" fontId="0" fillId="2" borderId="12" xfId="0" applyFill="1" applyBorder="1" applyAlignment="1">
      <alignment horizontal="center" vertical="center"/>
    </xf>
    <xf numFmtId="0" fontId="0" fillId="2" borderId="20" xfId="0" applyFill="1" applyBorder="1" applyAlignment="1">
      <alignment horizontal="center" vertical="center"/>
    </xf>
    <xf numFmtId="0" fontId="0" fillId="6" borderId="12" xfId="0" applyNumberFormat="1" applyFill="1" applyBorder="1" applyAlignment="1">
      <alignment horizontal="center" vertical="center"/>
    </xf>
    <xf numFmtId="0" fontId="0" fillId="6" borderId="20" xfId="0" applyNumberFormat="1" applyFill="1" applyBorder="1" applyAlignment="1">
      <alignment horizontal="center" vertical="center"/>
    </xf>
    <xf numFmtId="0" fontId="0" fillId="2" borderId="14" xfId="0" applyFill="1" applyBorder="1" applyAlignment="1">
      <alignment horizontal="center"/>
    </xf>
    <xf numFmtId="0" fontId="1" fillId="2" borderId="19"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0" borderId="15" xfId="0" applyFont="1" applyBorder="1" applyAlignment="1">
      <alignment horizontal="center" vertical="center" wrapText="1"/>
    </xf>
    <xf numFmtId="14" fontId="0" fillId="2" borderId="0" xfId="0" applyNumberFormat="1" applyFill="1" applyBorder="1" applyAlignment="1">
      <alignment horizontal="center"/>
    </xf>
    <xf numFmtId="165" fontId="0" fillId="2" borderId="0" xfId="1"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Border="1" applyAlignment="1">
      <alignment horizontal="center" vertical="center"/>
    </xf>
    <xf numFmtId="0" fontId="1" fillId="2" borderId="15" xfId="0" applyFont="1" applyFill="1" applyBorder="1" applyAlignment="1">
      <alignment vertical="center"/>
    </xf>
    <xf numFmtId="0" fontId="0" fillId="2" borderId="0" xfId="0" applyFill="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11" xfId="0" applyBorder="1" applyAlignment="1">
      <alignment horizontal="center" vertical="center"/>
    </xf>
    <xf numFmtId="164" fontId="0" fillId="0" borderId="0" xfId="0" applyNumberFormat="1" applyBorder="1" applyAlignment="1">
      <alignment horizontal="center" vertical="center"/>
    </xf>
    <xf numFmtId="0" fontId="0" fillId="2" borderId="0" xfId="0" applyFill="1" applyAlignment="1">
      <alignment horizontal="center"/>
    </xf>
    <xf numFmtId="0" fontId="1" fillId="2" borderId="16"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2" borderId="5" xfId="0" applyFill="1" applyBorder="1" applyAlignment="1">
      <alignment horizontal="center"/>
    </xf>
    <xf numFmtId="0" fontId="0" fillId="2" borderId="0" xfId="0" applyFill="1"/>
    <xf numFmtId="0" fontId="1" fillId="2" borderId="15" xfId="0" applyFont="1" applyFill="1" applyBorder="1" applyAlignment="1">
      <alignment horizontal="center" vertical="center" wrapText="1"/>
    </xf>
    <xf numFmtId="0" fontId="0" fillId="2" borderId="0" xfId="0" applyFill="1" applyAlignment="1">
      <alignment horizontal="center"/>
    </xf>
    <xf numFmtId="0" fontId="0" fillId="2" borderId="0" xfId="0" applyFill="1" applyBorder="1" applyAlignment="1">
      <alignment horizontal="center"/>
    </xf>
    <xf numFmtId="0" fontId="0" fillId="2" borderId="0" xfId="0" applyFont="1" applyFill="1" applyBorder="1" applyAlignment="1">
      <alignment horizontal="center"/>
    </xf>
    <xf numFmtId="0" fontId="5" fillId="0" borderId="0" xfId="0" applyFont="1" applyAlignment="1">
      <alignment horizontal="center" vertical="center"/>
    </xf>
    <xf numFmtId="0" fontId="6" fillId="4" borderId="20" xfId="0" applyNumberFormat="1" applyFont="1" applyFill="1" applyBorder="1" applyAlignment="1">
      <alignment horizontal="center" vertical="center"/>
    </xf>
    <xf numFmtId="0" fontId="6" fillId="4" borderId="12"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0" fontId="6" fillId="6" borderId="0" xfId="0" applyNumberFormat="1" applyFont="1" applyFill="1" applyBorder="1" applyAlignment="1">
      <alignment horizontal="center" vertical="center"/>
    </xf>
    <xf numFmtId="0" fontId="5" fillId="0" borderId="0" xfId="0" applyFont="1"/>
    <xf numFmtId="0" fontId="5" fillId="4" borderId="20" xfId="0" applyNumberFormat="1" applyFont="1" applyFill="1" applyBorder="1" applyAlignment="1">
      <alignment horizontal="center" vertical="center"/>
    </xf>
    <xf numFmtId="0" fontId="5" fillId="4" borderId="12" xfId="0" applyNumberFormat="1" applyFont="1" applyFill="1" applyBorder="1" applyAlignment="1">
      <alignment horizontal="center" vertical="center"/>
    </xf>
    <xf numFmtId="0" fontId="5" fillId="4" borderId="0" xfId="0" applyNumberFormat="1" applyFont="1" applyFill="1" applyBorder="1" applyAlignment="1">
      <alignment horizontal="center" vertical="center"/>
    </xf>
    <xf numFmtId="0" fontId="5" fillId="6" borderId="0" xfId="0" applyNumberFormat="1" applyFont="1" applyFill="1" applyBorder="1" applyAlignment="1">
      <alignment horizontal="center" vertical="center"/>
    </xf>
    <xf numFmtId="0" fontId="5" fillId="6" borderId="20"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0" fontId="7" fillId="4" borderId="12" xfId="0" applyNumberFormat="1" applyFont="1" applyFill="1" applyBorder="1" applyAlignment="1">
      <alignment horizontal="center" vertical="center"/>
    </xf>
    <xf numFmtId="0" fontId="7" fillId="4" borderId="0" xfId="0" applyNumberFormat="1" applyFont="1" applyFill="1" applyBorder="1" applyAlignment="1">
      <alignment horizontal="center" vertical="center"/>
    </xf>
    <xf numFmtId="0" fontId="7" fillId="4" borderId="20" xfId="0" applyNumberFormat="1" applyFont="1" applyFill="1" applyBorder="1" applyAlignment="1">
      <alignment horizontal="center" vertical="center"/>
    </xf>
    <xf numFmtId="0" fontId="0" fillId="2" borderId="0" xfId="0" applyFill="1" applyBorder="1" applyAlignment="1">
      <alignment horizontal="center"/>
    </xf>
    <xf numFmtId="0" fontId="1"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2" borderId="5" xfId="0" applyFill="1" applyBorder="1" applyAlignment="1">
      <alignment horizontal="center"/>
    </xf>
    <xf numFmtId="0" fontId="0" fillId="4" borderId="18" xfId="0" applyNumberFormat="1" applyFill="1" applyBorder="1" applyAlignment="1">
      <alignment horizontal="center" vertical="center"/>
    </xf>
    <xf numFmtId="0" fontId="7" fillId="6" borderId="12" xfId="0" applyNumberFormat="1" applyFont="1" applyFill="1" applyBorder="1" applyAlignment="1">
      <alignment horizontal="center" vertical="center"/>
    </xf>
    <xf numFmtId="0" fontId="0" fillId="4" borderId="17" xfId="0" applyNumberFormat="1" applyFill="1" applyBorder="1" applyAlignment="1">
      <alignment horizontal="center" vertical="center"/>
    </xf>
    <xf numFmtId="0" fontId="7" fillId="6" borderId="0" xfId="0" applyNumberFormat="1" applyFont="1" applyFill="1" applyBorder="1" applyAlignment="1">
      <alignment horizontal="center" vertical="center"/>
    </xf>
    <xf numFmtId="0" fontId="0" fillId="4" borderId="16" xfId="0" applyNumberFormat="1" applyFill="1" applyBorder="1" applyAlignment="1">
      <alignment horizontal="center" vertical="center"/>
    </xf>
    <xf numFmtId="0" fontId="7" fillId="6" borderId="20" xfId="0" applyNumberFormat="1" applyFont="1" applyFill="1" applyBorder="1" applyAlignment="1">
      <alignment horizontal="center" vertical="center"/>
    </xf>
    <xf numFmtId="0" fontId="0" fillId="6" borderId="16" xfId="0" applyNumberFormat="1" applyFill="1" applyBorder="1" applyAlignment="1">
      <alignment horizontal="center" vertical="center"/>
    </xf>
    <xf numFmtId="0" fontId="2" fillId="6" borderId="17" xfId="0" applyNumberFormat="1" applyFont="1" applyFill="1" applyBorder="1" applyAlignment="1">
      <alignment horizontal="center" vertical="center"/>
    </xf>
    <xf numFmtId="0" fontId="2" fillId="6" borderId="16" xfId="0" applyNumberFormat="1" applyFont="1" applyFill="1" applyBorder="1" applyAlignment="1">
      <alignment horizontal="center" vertical="center"/>
    </xf>
    <xf numFmtId="0" fontId="2" fillId="6" borderId="18" xfId="0" applyNumberFormat="1" applyFont="1" applyFill="1" applyBorder="1" applyAlignment="1">
      <alignment horizontal="center" vertical="center"/>
    </xf>
    <xf numFmtId="0" fontId="0" fillId="6" borderId="17" xfId="0" applyNumberFormat="1" applyFill="1" applyBorder="1" applyAlignment="1">
      <alignment horizontal="center" vertical="center"/>
    </xf>
    <xf numFmtId="0" fontId="0" fillId="6" borderId="18" xfId="0" applyNumberFormat="1" applyFill="1" applyBorder="1" applyAlignment="1">
      <alignment horizontal="center" vertical="center"/>
    </xf>
    <xf numFmtId="0" fontId="8" fillId="0" borderId="0" xfId="0" applyFont="1" applyAlignment="1">
      <alignment vertical="center" wrapText="1"/>
    </xf>
    <xf numFmtId="0" fontId="0" fillId="7" borderId="0" xfId="0" applyFill="1" applyBorder="1" applyAlignment="1">
      <alignment horizontal="center" vertical="center"/>
    </xf>
    <xf numFmtId="0" fontId="0" fillId="5" borderId="0" xfId="0" applyFill="1" applyBorder="1" applyAlignment="1">
      <alignment horizontal="center" vertical="center"/>
    </xf>
    <xf numFmtId="0" fontId="0" fillId="2" borderId="10" xfId="0" applyFont="1" applyFill="1" applyBorder="1" applyAlignment="1">
      <alignment horizontal="right" vertical="center"/>
    </xf>
    <xf numFmtId="0" fontId="0" fillId="2" borderId="0" xfId="0" applyNumberFormat="1" applyFont="1" applyFill="1" applyBorder="1" applyAlignment="1">
      <alignment horizontal="center" vertical="center"/>
    </xf>
    <xf numFmtId="0" fontId="0" fillId="2" borderId="0" xfId="0" applyNumberFormat="1" applyFont="1" applyFill="1" applyBorder="1" applyAlignment="1">
      <alignment horizontal="center" vertical="center" wrapText="1"/>
    </xf>
    <xf numFmtId="0" fontId="0" fillId="2" borderId="11" xfId="0" applyNumberFormat="1" applyFont="1" applyFill="1" applyBorder="1" applyAlignment="1">
      <alignment horizontal="center" vertical="center" wrapText="1"/>
    </xf>
    <xf numFmtId="0" fontId="0" fillId="2" borderId="10" xfId="0" applyFont="1" applyFill="1" applyBorder="1" applyAlignment="1">
      <alignment vertical="center"/>
    </xf>
    <xf numFmtId="0" fontId="0" fillId="2" borderId="11" xfId="0" applyNumberFormat="1" applyFont="1" applyFill="1" applyBorder="1" applyAlignment="1">
      <alignment horizontal="center" vertical="center"/>
    </xf>
    <xf numFmtId="0" fontId="0" fillId="2" borderId="10" xfId="0" applyNumberFormat="1" applyFont="1" applyFill="1" applyBorder="1" applyAlignment="1">
      <alignment vertical="center"/>
    </xf>
    <xf numFmtId="0" fontId="0" fillId="2" borderId="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xf>
    <xf numFmtId="166" fontId="0" fillId="2" borderId="0" xfId="0" applyNumberFormat="1" applyFill="1" applyAlignment="1">
      <alignment horizontal="center" vertical="center"/>
    </xf>
    <xf numFmtId="0" fontId="0" fillId="2" borderId="0" xfId="0" applyFill="1" applyBorder="1" applyAlignment="1">
      <alignment horizontal="center"/>
    </xf>
    <xf numFmtId="0" fontId="1" fillId="2" borderId="15" xfId="0" applyFont="1" applyFill="1" applyBorder="1" applyAlignment="1">
      <alignment horizontal="center" vertical="center"/>
    </xf>
    <xf numFmtId="0" fontId="1" fillId="0" borderId="11" xfId="0" applyFont="1" applyBorder="1" applyAlignment="1">
      <alignment vertical="center"/>
    </xf>
    <xf numFmtId="0" fontId="1" fillId="0" borderId="0" xfId="0" applyFont="1" applyBorder="1" applyAlignment="1">
      <alignment vertical="center"/>
    </xf>
    <xf numFmtId="0" fontId="0" fillId="0" borderId="10" xfId="0" applyFill="1" applyBorder="1" applyAlignment="1">
      <alignment horizontal="center"/>
    </xf>
    <xf numFmtId="0" fontId="0" fillId="0" borderId="0" xfId="0" applyFill="1" applyBorder="1" applyAlignment="1">
      <alignment horizontal="center"/>
    </xf>
    <xf numFmtId="0" fontId="8" fillId="0" borderId="0" xfId="0" applyFont="1" applyAlignment="1">
      <alignment horizontal="center" vertical="center" wrapText="1"/>
    </xf>
    <xf numFmtId="0" fontId="0" fillId="2" borderId="16" xfId="0" applyFill="1" applyBorder="1" applyAlignment="1">
      <alignment horizontal="center" vertical="center"/>
    </xf>
    <xf numFmtId="0" fontId="0" fillId="2" borderId="0"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1" fillId="2" borderId="1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0" xfId="0" applyAlignment="1">
      <alignment horizont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8" xfId="0"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cellXfs>
  <cellStyles count="2">
    <cellStyle name="Komma" xfId="1" builtinId="3"/>
    <cellStyle name="Standard" xfId="0" builtinId="0"/>
  </cellStyles>
  <dxfs count="43">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vertical/>
      </border>
    </dxf>
    <dxf>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vertical/>
      </border>
    </dxf>
    <dxf>
      <font>
        <strike val="0"/>
        <outline val="0"/>
        <shadow val="0"/>
        <u val="none"/>
        <vertAlign val="baseline"/>
        <sz val="11"/>
        <color theme="1"/>
        <name val="Calibri"/>
        <family val="2"/>
        <scheme val="minor"/>
      </font>
      <numFmt numFmtId="0" formatCode="General"/>
      <fill>
        <patternFill patternType="solid">
          <fgColor indexed="64"/>
          <bgColor theme="0"/>
        </patternFill>
      </fill>
      <alignment horizontal="center" vertical="center" textRotation="0" indent="0" justifyLastLine="0" shrinkToFit="0" readingOrder="0"/>
      <border diagonalUp="0" diagonalDown="0" outline="0">
        <left/>
        <right style="medium">
          <color indexed="64"/>
        </right>
        <top/>
        <bottom/>
      </border>
    </dxf>
    <dxf>
      <font>
        <strike val="0"/>
        <outline val="0"/>
        <shadow val="0"/>
        <u val="none"/>
        <vertAlign val="baseline"/>
        <sz val="11"/>
        <color theme="1"/>
        <name val="Calibri"/>
        <family val="2"/>
        <scheme val="minor"/>
      </font>
      <numFmt numFmtId="0" formatCode="General"/>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1"/>
        <color theme="1"/>
        <name val="Calibri"/>
        <family val="2"/>
        <scheme val="minor"/>
      </font>
      <numFmt numFmtId="0" formatCode="General"/>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1"/>
        <color theme="1"/>
        <name val="Calibri"/>
        <family val="2"/>
        <scheme val="minor"/>
      </font>
      <numFmt numFmtId="0" formatCode="General"/>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1"/>
        <color theme="1"/>
        <name val="Calibri"/>
        <family val="2"/>
        <scheme val="minor"/>
      </font>
      <numFmt numFmtId="0" formatCode="General"/>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1"/>
        <color theme="1"/>
        <name val="Calibri"/>
        <family val="2"/>
        <scheme val="minor"/>
      </font>
      <fill>
        <patternFill patternType="solid">
          <fgColor indexed="64"/>
          <bgColor theme="0"/>
        </patternFill>
      </fill>
      <alignment vertical="center" textRotation="0" indent="0" justifyLastLine="0" shrinkToFit="0" readingOrder="0"/>
      <border diagonalUp="0" diagonalDown="0" outline="0">
        <left style="medium">
          <color indexed="64"/>
        </left>
        <right/>
        <top/>
        <bottom/>
      </border>
    </dxf>
    <dxf>
      <border>
        <bottom style="thin">
          <color indexed="64"/>
        </bottom>
      </border>
    </dxf>
    <dxf>
      <font>
        <b/>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180975</xdr:rowOff>
    </xdr:from>
    <xdr:to>
      <xdr:col>14</xdr:col>
      <xdr:colOff>9525</xdr:colOff>
      <xdr:row>35</xdr:row>
      <xdr:rowOff>77256</xdr:rowOff>
    </xdr:to>
    <xdr:pic>
      <xdr:nvPicPr>
        <xdr:cNvPr id="4" name="Grafik 3">
          <a:extLst>
            <a:ext uri="{FF2B5EF4-FFF2-40B4-BE49-F238E27FC236}">
              <a16:creationId xmlns:a16="http://schemas.microsoft.com/office/drawing/2014/main" id="{AA11B41A-2ACF-4E52-8655-D34FE638EB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 y="180975"/>
          <a:ext cx="9896475" cy="6563781"/>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Daten_1" connectionId="1" xr16:uid="{B1AF6983-89AF-49D6-9EB6-C980DE05A1B1}" autoFormatId="16" applyNumberFormats="0" applyBorderFormats="0" applyFontFormats="0" applyPatternFormats="0" applyAlignmentFormats="0" applyWidthHeightFormats="0">
  <queryTableRefresh nextId="76" unboundColumnsRight="35">
    <queryTableFields count="41">
      <queryTableField id="1" name="Minimum" tableColumnId="1"/>
      <queryTableField id="2" name="CDS" tableColumnId="2"/>
      <queryTableField id="3" name="Polymorphism Type" tableColumnId="3"/>
      <queryTableField id="4" name="Change" tableColumnId="4"/>
      <queryTableField id="5" name="Protein Effect" tableColumnId="5"/>
      <queryTableField id="6" name="Amino Acid Change" tableColumnId="6"/>
      <queryTableField id="59" dataBound="0" tableColumnId="14"/>
      <queryTableField id="16" dataBound="0" tableColumnId="16"/>
      <queryTableField id="17" dataBound="0" tableColumnId="17"/>
      <queryTableField id="52" dataBound="0" tableColumnId="7"/>
      <queryTableField id="18" dataBound="0" tableColumnId="18"/>
      <queryTableField id="57" dataBound="0" tableColumnId="12"/>
      <queryTableField id="56" dataBound="0" tableColumnId="11"/>
      <queryTableField id="61" dataBound="0" tableColumnId="21"/>
      <queryTableField id="19" dataBound="0" tableColumnId="19"/>
      <queryTableField id="60" dataBound="0" tableColumnId="15"/>
      <queryTableField id="62" dataBound="0" tableColumnId="22"/>
      <queryTableField id="65" dataBound="0" tableColumnId="26"/>
      <queryTableField id="64" dataBound="0" tableColumnId="24"/>
      <queryTableField id="53" dataBound="0" tableColumnId="8"/>
      <queryTableField id="20" dataBound="0" tableColumnId="20"/>
      <queryTableField id="55" dataBound="0" tableColumnId="10"/>
      <queryTableField id="54" dataBound="0" tableColumnId="9"/>
      <queryTableField id="29" dataBound="0" tableColumnId="29"/>
      <queryTableField id="32" dataBound="0" tableColumnId="32"/>
      <queryTableField id="75" dataBound="0" tableColumnId="13"/>
      <queryTableField id="33" dataBound="0" tableColumnId="33"/>
      <queryTableField id="34" dataBound="0" tableColumnId="34"/>
      <queryTableField id="50" dataBound="0" tableColumnId="51"/>
      <queryTableField id="49" dataBound="0" tableColumnId="50"/>
      <queryTableField id="70" dataBound="0" tableColumnId="36"/>
      <queryTableField id="71" dataBound="0" tableColumnId="37"/>
      <queryTableField id="72" dataBound="0" tableColumnId="23"/>
      <queryTableField id="40" dataBound="0" tableColumnId="40"/>
      <queryTableField id="66" dataBound="0" tableColumnId="25"/>
      <queryTableField id="67" dataBound="0" tableColumnId="28"/>
      <queryTableField id="69" dataBound="0" tableColumnId="35"/>
      <queryTableField id="68" dataBound="0" tableColumnId="31"/>
      <queryTableField id="74" dataBound="0" tableColumnId="30"/>
      <queryTableField id="73" dataBound="0" tableColumnId="27"/>
      <queryTableField id="41" dataBound="0" tableColumnId="41"/>
    </queryTableFields>
    <queryTableDeletedFields count="1">
      <deletedField name="Variant Frequency"/>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0334D2-3CD0-4755-9C79-853464816836}" name="SNP_Vergleich" displayName="SNP_Vergleich" ref="B7:AP138" tableType="queryTable" totalsRowShown="0" headerRowDxfId="42" headerRowBorderDxfId="41">
  <autoFilter ref="B7:AP138" xr:uid="{49B603E1-576B-466D-9E14-70A5EA3DB02E}"/>
  <sortState ref="B8:AP138">
    <sortCondition ref="B7:B138"/>
  </sortState>
  <tableColumns count="41">
    <tableColumn id="1" xr3:uid="{F871366F-A84E-4880-8390-B8BF9ACD4BF3}" uniqueName="1" name="Spalte1" queryTableFieldId="1" dataDxfId="40"/>
    <tableColumn id="2" xr3:uid="{467186B7-1EC9-4227-A037-024222E8AE87}" uniqueName="2" name="Spalte2" queryTableFieldId="2" dataDxfId="39"/>
    <tableColumn id="3" xr3:uid="{D4D990AF-DC3E-4C8A-9520-7EEC2D1ADF5B}" uniqueName="3" name="Spalte3" queryTableFieldId="3" dataDxfId="38"/>
    <tableColumn id="4" xr3:uid="{9395EE90-1C19-4D4A-AC45-02163A07CD1C}" uniqueName="4" name="Spalte4" queryTableFieldId="4" dataDxfId="37"/>
    <tableColumn id="5" xr3:uid="{37A59282-D437-4844-87CB-FA28AEF71167}" uniqueName="5" name="Spalte5" queryTableFieldId="5" dataDxfId="36"/>
    <tableColumn id="6" xr3:uid="{844D4D8B-2571-4FBB-B756-0B2045A916A0}" uniqueName="6" name="Spalte6" queryTableFieldId="6" dataDxfId="35"/>
    <tableColumn id="14" xr3:uid="{997C2516-82E9-4E4F-A561-8B3FDA94AAD8}" uniqueName="14" name="Spalte7" queryTableFieldId="59" dataDxfId="34"/>
    <tableColumn id="16" xr3:uid="{7E9C8CE3-0C17-47A1-9225-A4085DB7230E}" uniqueName="16" name="Spalte8" queryTableFieldId="16" dataDxfId="33"/>
    <tableColumn id="17" xr3:uid="{27396412-12B5-4BFF-92BB-C6FEAA472ACB}" uniqueName="17" name="Spalte9" queryTableFieldId="17" dataDxfId="32"/>
    <tableColumn id="7" xr3:uid="{9ECC0502-4395-4469-835B-C834F20B4DF7}" uniqueName="7" name="Spalte10" queryTableFieldId="52" dataDxfId="31"/>
    <tableColumn id="18" xr3:uid="{9FB260E3-33A5-407A-A758-0FFB27471882}" uniqueName="18" name="Spalte11" queryTableFieldId="18" dataDxfId="30"/>
    <tableColumn id="12" xr3:uid="{B2B8ADF7-9790-4A0B-9C1C-5A20171A9408}" uniqueName="12" name="Spalte12" queryTableFieldId="57" dataDxfId="29"/>
    <tableColumn id="11" xr3:uid="{E9FB0134-296C-4C18-8D80-F2E0CDFD2867}" uniqueName="11" name="Spalte13" queryTableFieldId="56" dataDxfId="28"/>
    <tableColumn id="21" xr3:uid="{34B10255-0219-43A8-97C5-585C5D44C346}" uniqueName="21" name="Spalte14" queryTableFieldId="61" dataDxfId="27"/>
    <tableColumn id="19" xr3:uid="{A4EB263C-6862-480C-ABC7-CF042E176421}" uniqueName="19" name="Spalte15" queryTableFieldId="19" dataDxfId="26"/>
    <tableColumn id="15" xr3:uid="{9C69E4D8-BA3A-4C0B-9151-3A8542D1A604}" uniqueName="15" name="Spalte17" queryTableFieldId="60" dataDxfId="25"/>
    <tableColumn id="22" xr3:uid="{B40D5320-DCF2-47D5-8618-6C13F02725FC}" uniqueName="22" name="Spalte18" queryTableFieldId="62" dataDxfId="24"/>
    <tableColumn id="26" xr3:uid="{80494D68-9F1C-47DE-9845-C5CB16BC07F6}" uniqueName="26" name="Spalte19" queryTableFieldId="65" dataDxfId="23"/>
    <tableColumn id="24" xr3:uid="{14416842-123A-43D3-9FE6-3BCD6D3B1D58}" uniqueName="24" name="Spalte20" queryTableFieldId="64" dataDxfId="22"/>
    <tableColumn id="8" xr3:uid="{E46D5CAA-A377-49C4-BE6C-D1D3C4AAF7C5}" uniqueName="8" name="Spalte21" queryTableFieldId="53" dataDxfId="21"/>
    <tableColumn id="20" xr3:uid="{BB270DE2-F92A-4745-8E3D-65308A2E66EC}" uniqueName="20" name="Spalte22" queryTableFieldId="20" dataDxfId="20"/>
    <tableColumn id="10" xr3:uid="{49EEAD71-696B-483D-AF0D-8FD133DC26A7}" uniqueName="10" name="Spalte23" queryTableFieldId="55" dataDxfId="19"/>
    <tableColumn id="9" xr3:uid="{7A8AA138-5682-4DD4-8E07-17A540C9F935}" uniqueName="9" name="Spalte24" queryTableFieldId="54" dataDxfId="18"/>
    <tableColumn id="29" xr3:uid="{6AB5DEA7-ECE0-40A1-A6A9-0977F0B7C36D}" uniqueName="29" name="Spalte25" queryTableFieldId="29" dataDxfId="17"/>
    <tableColumn id="32" xr3:uid="{6BE019EF-19DB-40A3-8B38-0A427FD10CBA}" uniqueName="32" name="Spalte26" queryTableFieldId="32" dataDxfId="16"/>
    <tableColumn id="13" xr3:uid="{B3104699-589B-416F-8EB0-9C1BAB34510C}" uniqueName="13" name="Spalte262" queryTableFieldId="75" dataDxfId="15"/>
    <tableColumn id="33" xr3:uid="{7EB96213-129C-4019-BE45-B6BB92E95A9D}" uniqueName="33" name="Spalte27" queryTableFieldId="33" dataDxfId="14"/>
    <tableColumn id="34" xr3:uid="{B4A46ADD-AC9E-44E0-987E-6E8146D1ED73}" uniqueName="34" name="Spalte28" queryTableFieldId="34" dataDxfId="13"/>
    <tableColumn id="51" xr3:uid="{543BB9D0-6F84-44E6-8992-94B0E50526F5}" uniqueName="51" name="Spalte29" queryTableFieldId="50" dataDxfId="12"/>
    <tableColumn id="50" xr3:uid="{A970DA82-00C2-463F-936C-4A660A9C19CC}" uniqueName="50" name="Spalte30" queryTableFieldId="49" dataDxfId="11"/>
    <tableColumn id="36" xr3:uid="{2444B349-BC0B-476D-9CB8-5AF925D6DD3D}" uniqueName="36" name="Spalte31" queryTableFieldId="70" dataDxfId="10"/>
    <tableColumn id="37" xr3:uid="{F2DB1408-44D3-44C1-843B-0DD54860EFB3}" uniqueName="37" name="Spalte32" queryTableFieldId="71" dataDxfId="9"/>
    <tableColumn id="23" xr3:uid="{6BC4B8D1-2502-4866-8BF8-4ABBA515A8C0}" uniqueName="23" name="Spalte322" queryTableFieldId="72" dataDxfId="8"/>
    <tableColumn id="40" xr3:uid="{5A615F5A-8020-4F4B-B4E6-4BE22E9D11C6}" uniqueName="40" name="Spalte33" queryTableFieldId="40" dataDxfId="7"/>
    <tableColumn id="25" xr3:uid="{7A5B99EC-5507-46D2-BD25-77E58AA9965D}" uniqueName="25" name="Spalte34" queryTableFieldId="66" dataDxfId="6"/>
    <tableColumn id="28" xr3:uid="{CF814B08-1749-4718-9878-9CE24B54FF89}" uniqueName="28" name="Spalte35" queryTableFieldId="67" dataDxfId="5"/>
    <tableColumn id="35" xr3:uid="{E6259599-C579-404B-B36E-4A1EFE14FBF8}" uniqueName="35" name="Spalte36" queryTableFieldId="69" dataDxfId="4"/>
    <tableColumn id="31" xr3:uid="{19058620-8E74-4166-A5B3-B3B1F5D5B629}" uniqueName="31" name="Spalte37" queryTableFieldId="68" dataDxfId="3"/>
    <tableColumn id="30" xr3:uid="{CAABA5BD-DAC7-4779-9A68-1E5BA9573F42}" uniqueName="30" name="Spalte38" queryTableFieldId="74" dataDxfId="2"/>
    <tableColumn id="27" xr3:uid="{038DC535-2310-4699-8FD9-1BF07A8D5517}" uniqueName="27" name="Spalte372" queryTableFieldId="73" dataDxfId="1"/>
    <tableColumn id="41" xr3:uid="{228EA6C4-161E-4639-A896-A9FF2011D0A3}" uniqueName="41" name="Spalte382" queryTableFieldId="4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02BDD-3498-4E16-8A1E-4B1FBB0EB730}">
  <dimension ref="B38:N47"/>
  <sheetViews>
    <sheetView workbookViewId="0">
      <selection activeCell="I45" sqref="I45"/>
    </sheetView>
  </sheetViews>
  <sheetFormatPr baseColWidth="10" defaultRowHeight="15" x14ac:dyDescent="0.25"/>
  <sheetData>
    <row r="38" spans="2:14" ht="15.75" customHeight="1" x14ac:dyDescent="0.25">
      <c r="B38" s="149" t="s">
        <v>472</v>
      </c>
      <c r="C38" s="149"/>
      <c r="D38" s="149"/>
      <c r="E38" s="149"/>
      <c r="F38" s="149"/>
      <c r="G38" s="149"/>
      <c r="H38" s="149"/>
      <c r="I38" s="149"/>
      <c r="J38" s="149"/>
      <c r="K38" s="149"/>
      <c r="L38" s="149"/>
      <c r="M38" s="149"/>
      <c r="N38" s="149"/>
    </row>
    <row r="39" spans="2:14" ht="15" customHeight="1" x14ac:dyDescent="0.25">
      <c r="B39" s="149"/>
      <c r="C39" s="149"/>
      <c r="D39" s="149"/>
      <c r="E39" s="149"/>
      <c r="F39" s="149"/>
      <c r="G39" s="149"/>
      <c r="H39" s="149"/>
      <c r="I39" s="149"/>
      <c r="J39" s="149"/>
      <c r="K39" s="149"/>
      <c r="L39" s="149"/>
      <c r="M39" s="149"/>
      <c r="N39" s="149"/>
    </row>
    <row r="40" spans="2:14" ht="15" customHeight="1" x14ac:dyDescent="0.25">
      <c r="B40" s="149"/>
      <c r="C40" s="149"/>
      <c r="D40" s="149"/>
      <c r="E40" s="149"/>
      <c r="F40" s="149"/>
      <c r="G40" s="149"/>
      <c r="H40" s="149"/>
      <c r="I40" s="149"/>
      <c r="J40" s="149"/>
      <c r="K40" s="149"/>
      <c r="L40" s="149"/>
      <c r="M40" s="149"/>
      <c r="N40" s="149"/>
    </row>
    <row r="41" spans="2:14" ht="15" customHeight="1" x14ac:dyDescent="0.25">
      <c r="B41" s="149"/>
      <c r="C41" s="149"/>
      <c r="D41" s="149"/>
      <c r="E41" s="149"/>
      <c r="F41" s="149"/>
      <c r="G41" s="149"/>
      <c r="H41" s="149"/>
      <c r="I41" s="149"/>
      <c r="J41" s="149"/>
      <c r="K41" s="149"/>
      <c r="L41" s="149"/>
      <c r="M41" s="149"/>
      <c r="N41" s="149"/>
    </row>
    <row r="42" spans="2:14" ht="15" customHeight="1" x14ac:dyDescent="0.25">
      <c r="B42" s="149"/>
      <c r="C42" s="149"/>
      <c r="D42" s="149"/>
      <c r="E42" s="149"/>
      <c r="F42" s="149"/>
      <c r="G42" s="149"/>
      <c r="H42" s="149"/>
      <c r="I42" s="149"/>
      <c r="J42" s="149"/>
      <c r="K42" s="149"/>
      <c r="L42" s="149"/>
      <c r="M42" s="149"/>
      <c r="N42" s="149"/>
    </row>
    <row r="43" spans="2:14" ht="15" customHeight="1" x14ac:dyDescent="0.25">
      <c r="B43" s="149"/>
      <c r="C43" s="149"/>
      <c r="D43" s="149"/>
      <c r="E43" s="149"/>
      <c r="F43" s="149"/>
      <c r="G43" s="149"/>
      <c r="H43" s="149"/>
      <c r="I43" s="149"/>
      <c r="J43" s="149"/>
      <c r="K43" s="149"/>
      <c r="L43" s="149"/>
      <c r="M43" s="149"/>
      <c r="N43" s="149"/>
    </row>
    <row r="44" spans="2:14" ht="15" customHeight="1" x14ac:dyDescent="0.25">
      <c r="B44" s="149"/>
      <c r="C44" s="149"/>
      <c r="D44" s="149"/>
      <c r="E44" s="149"/>
      <c r="F44" s="149"/>
      <c r="G44" s="149"/>
      <c r="H44" s="149"/>
      <c r="I44" s="149"/>
      <c r="J44" s="149"/>
      <c r="K44" s="149"/>
      <c r="L44" s="149"/>
      <c r="M44" s="149"/>
      <c r="N44" s="149"/>
    </row>
    <row r="45" spans="2:14" ht="15" customHeight="1" x14ac:dyDescent="0.25">
      <c r="B45" s="123"/>
      <c r="C45" s="123"/>
      <c r="D45" s="123"/>
      <c r="E45" s="123"/>
      <c r="F45" s="123"/>
      <c r="G45" s="123"/>
      <c r="H45" s="123"/>
      <c r="I45" s="123"/>
      <c r="J45" s="123"/>
      <c r="K45" s="123"/>
      <c r="L45" s="123"/>
      <c r="M45" s="123"/>
      <c r="N45" s="123"/>
    </row>
    <row r="46" spans="2:14" ht="15" customHeight="1" x14ac:dyDescent="0.25">
      <c r="B46" s="123"/>
      <c r="C46" s="123"/>
      <c r="D46" s="123"/>
      <c r="E46" s="123"/>
      <c r="F46" s="123"/>
      <c r="G46" s="123"/>
      <c r="H46" s="123"/>
      <c r="I46" s="123"/>
      <c r="J46" s="123"/>
      <c r="K46" s="123"/>
      <c r="L46" s="123"/>
      <c r="M46" s="123"/>
      <c r="N46" s="123"/>
    </row>
    <row r="47" spans="2:14" ht="15" customHeight="1" x14ac:dyDescent="0.25">
      <c r="B47" s="123"/>
      <c r="C47" s="123"/>
      <c r="D47" s="123"/>
      <c r="E47" s="123"/>
      <c r="F47" s="123"/>
      <c r="G47" s="123"/>
      <c r="H47" s="123"/>
      <c r="I47" s="123"/>
      <c r="J47" s="123"/>
      <c r="K47" s="123"/>
      <c r="L47" s="123"/>
      <c r="M47" s="123"/>
      <c r="N47" s="123"/>
    </row>
  </sheetData>
  <mergeCells count="1">
    <mergeCell ref="B38:N4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57146-D7CE-4223-B436-8719841AF931}">
  <dimension ref="B2:Q32"/>
  <sheetViews>
    <sheetView zoomScaleNormal="100" workbookViewId="0">
      <selection activeCell="H33" sqref="H33"/>
    </sheetView>
  </sheetViews>
  <sheetFormatPr baseColWidth="10" defaultRowHeight="15" x14ac:dyDescent="0.25"/>
  <cols>
    <col min="2" max="2" width="13" bestFit="1" customWidth="1"/>
    <col min="3" max="3" width="12.85546875" bestFit="1" customWidth="1"/>
    <col min="4" max="4" width="13.28515625" bestFit="1" customWidth="1"/>
    <col min="5" max="5" width="40" bestFit="1" customWidth="1"/>
    <col min="6" max="6" width="19.28515625" bestFit="1" customWidth="1"/>
    <col min="7" max="7" width="12.140625" bestFit="1" customWidth="1"/>
    <col min="10" max="10" width="17.28515625" bestFit="1" customWidth="1"/>
    <col min="11" max="11" width="12.5703125" bestFit="1" customWidth="1"/>
    <col min="13" max="13" width="12.28515625" customWidth="1"/>
    <col min="16" max="16" width="12.140625" customWidth="1"/>
  </cols>
  <sheetData>
    <row r="2" spans="2:17" ht="60" x14ac:dyDescent="0.25">
      <c r="B2" s="28" t="s">
        <v>267</v>
      </c>
      <c r="C2" s="28" t="s">
        <v>268</v>
      </c>
      <c r="D2" s="144" t="s">
        <v>471</v>
      </c>
      <c r="E2" s="28" t="s">
        <v>269</v>
      </c>
      <c r="F2" s="28" t="s">
        <v>270</v>
      </c>
      <c r="G2" s="28" t="s">
        <v>271</v>
      </c>
      <c r="H2" s="29" t="s">
        <v>272</v>
      </c>
      <c r="I2" s="29" t="s">
        <v>273</v>
      </c>
      <c r="J2" s="72" t="s">
        <v>274</v>
      </c>
      <c r="K2" s="28" t="s">
        <v>435</v>
      </c>
      <c r="L2" s="28" t="s">
        <v>275</v>
      </c>
      <c r="M2" s="29" t="s">
        <v>276</v>
      </c>
      <c r="N2" s="29" t="s">
        <v>277</v>
      </c>
      <c r="O2" s="29" t="s">
        <v>278</v>
      </c>
      <c r="P2" s="29" t="s">
        <v>434</v>
      </c>
      <c r="Q2" s="84" t="s">
        <v>348</v>
      </c>
    </row>
    <row r="3" spans="2:17" x14ac:dyDescent="0.25">
      <c r="B3" s="38" t="s">
        <v>279</v>
      </c>
      <c r="C3" s="30">
        <v>10</v>
      </c>
      <c r="D3" s="143"/>
      <c r="E3" s="30" t="s">
        <v>280</v>
      </c>
      <c r="F3" s="30" t="s">
        <v>281</v>
      </c>
      <c r="G3" s="30" t="s">
        <v>282</v>
      </c>
      <c r="H3" s="68">
        <v>42963</v>
      </c>
      <c r="I3" s="30" t="s">
        <v>283</v>
      </c>
      <c r="J3" s="30" t="s">
        <v>284</v>
      </c>
      <c r="K3" s="30" t="s">
        <v>346</v>
      </c>
      <c r="L3" s="30" t="s">
        <v>285</v>
      </c>
      <c r="M3" s="69">
        <v>27867712</v>
      </c>
      <c r="N3" s="69">
        <v>145425</v>
      </c>
      <c r="O3" s="70">
        <f>(N3*100)/M3</f>
        <v>0.52184047258705701</v>
      </c>
      <c r="P3" s="30">
        <v>111</v>
      </c>
      <c r="Q3" s="82" t="s">
        <v>1</v>
      </c>
    </row>
    <row r="4" spans="2:17" x14ac:dyDescent="0.25">
      <c r="B4" s="90" t="s">
        <v>279</v>
      </c>
      <c r="C4" s="89">
        <v>12</v>
      </c>
      <c r="D4" s="143"/>
      <c r="E4" s="89" t="s">
        <v>438</v>
      </c>
      <c r="F4" s="89" t="s">
        <v>281</v>
      </c>
      <c r="G4" s="89" t="s">
        <v>282</v>
      </c>
      <c r="H4" s="68">
        <v>43039</v>
      </c>
      <c r="I4" s="89" t="s">
        <v>439</v>
      </c>
      <c r="J4" s="89" t="s">
        <v>324</v>
      </c>
      <c r="K4" s="89" t="s">
        <v>325</v>
      </c>
      <c r="L4" s="89" t="s">
        <v>410</v>
      </c>
      <c r="M4" s="69" t="s">
        <v>440</v>
      </c>
      <c r="N4" s="69">
        <v>132993</v>
      </c>
      <c r="O4" s="70">
        <v>68.510000000000005</v>
      </c>
      <c r="P4" s="89">
        <v>68.510000000000005</v>
      </c>
      <c r="Q4" s="88" t="s">
        <v>1</v>
      </c>
    </row>
    <row r="5" spans="2:17" x14ac:dyDescent="0.25">
      <c r="B5" s="38" t="s">
        <v>279</v>
      </c>
      <c r="C5" s="30">
        <v>20</v>
      </c>
      <c r="D5" s="143"/>
      <c r="E5" s="30" t="s">
        <v>286</v>
      </c>
      <c r="F5" s="30" t="s">
        <v>281</v>
      </c>
      <c r="G5" s="30" t="s">
        <v>282</v>
      </c>
      <c r="H5" s="68">
        <v>42932</v>
      </c>
      <c r="I5" s="30" t="s">
        <v>287</v>
      </c>
      <c r="J5" s="30" t="s">
        <v>284</v>
      </c>
      <c r="K5" s="30" t="s">
        <v>346</v>
      </c>
      <c r="L5" s="30" t="s">
        <v>285</v>
      </c>
      <c r="M5" s="69">
        <v>50098130</v>
      </c>
      <c r="N5" s="69">
        <v>125290</v>
      </c>
      <c r="O5" s="70">
        <f t="shared" ref="O5:O29" si="0">(N5*100)/M5</f>
        <v>0.25008917498517408</v>
      </c>
      <c r="P5" s="30">
        <v>95.3</v>
      </c>
      <c r="Q5" s="82" t="s">
        <v>1</v>
      </c>
    </row>
    <row r="6" spans="2:17" x14ac:dyDescent="0.25">
      <c r="B6" s="38" t="s">
        <v>279</v>
      </c>
      <c r="C6" s="30">
        <v>23</v>
      </c>
      <c r="D6" s="143"/>
      <c r="E6" s="30" t="s">
        <v>288</v>
      </c>
      <c r="F6" s="30" t="s">
        <v>281</v>
      </c>
      <c r="G6" s="30" t="s">
        <v>282</v>
      </c>
      <c r="H6" s="68">
        <v>43164</v>
      </c>
      <c r="I6" s="30" t="s">
        <v>289</v>
      </c>
      <c r="J6" s="30" t="s">
        <v>284</v>
      </c>
      <c r="K6" s="30" t="s">
        <v>346</v>
      </c>
      <c r="L6" s="30" t="s">
        <v>285</v>
      </c>
      <c r="M6" s="69">
        <v>43869038</v>
      </c>
      <c r="N6" s="69">
        <v>210770</v>
      </c>
      <c r="O6" s="70">
        <f t="shared" si="0"/>
        <v>0.48045275120917857</v>
      </c>
      <c r="P6" s="30">
        <v>160.69999999999999</v>
      </c>
      <c r="Q6" s="82" t="s">
        <v>1</v>
      </c>
    </row>
    <row r="7" spans="2:17" x14ac:dyDescent="0.25">
      <c r="B7" s="38" t="s">
        <v>279</v>
      </c>
      <c r="C7" s="30">
        <v>24</v>
      </c>
      <c r="D7" s="143"/>
      <c r="E7" s="30" t="s">
        <v>290</v>
      </c>
      <c r="F7" s="30" t="s">
        <v>281</v>
      </c>
      <c r="G7" s="30" t="s">
        <v>282</v>
      </c>
      <c r="H7" s="68">
        <v>43336</v>
      </c>
      <c r="I7" s="30" t="s">
        <v>291</v>
      </c>
      <c r="J7" s="30" t="s">
        <v>284</v>
      </c>
      <c r="K7" s="30" t="s">
        <v>346</v>
      </c>
      <c r="L7" s="30" t="s">
        <v>285</v>
      </c>
      <c r="M7" s="69">
        <v>42333564</v>
      </c>
      <c r="N7" s="69">
        <v>276314</v>
      </c>
      <c r="O7" s="70">
        <f t="shared" si="0"/>
        <v>0.65270667973998131</v>
      </c>
      <c r="P7" s="30">
        <v>209.8</v>
      </c>
      <c r="Q7" s="82" t="s">
        <v>1</v>
      </c>
    </row>
    <row r="8" spans="2:17" x14ac:dyDescent="0.25">
      <c r="B8" s="30" t="s">
        <v>292</v>
      </c>
      <c r="C8" s="30" t="s">
        <v>22</v>
      </c>
      <c r="D8" s="143" t="s">
        <v>473</v>
      </c>
      <c r="E8" s="30" t="s">
        <v>338</v>
      </c>
      <c r="F8" s="30" t="s">
        <v>295</v>
      </c>
      <c r="G8" s="30" t="s">
        <v>307</v>
      </c>
      <c r="H8" s="68">
        <v>44094</v>
      </c>
      <c r="I8" s="30" t="s">
        <v>339</v>
      </c>
      <c r="J8" s="30" t="s">
        <v>324</v>
      </c>
      <c r="K8" s="30" t="s">
        <v>333</v>
      </c>
      <c r="L8" s="30" t="s">
        <v>285</v>
      </c>
      <c r="M8" s="69">
        <v>361976</v>
      </c>
      <c r="N8" s="69">
        <v>69980</v>
      </c>
      <c r="O8" s="70">
        <f t="shared" si="0"/>
        <v>19.332773443543218</v>
      </c>
      <c r="P8" s="30">
        <v>55.2</v>
      </c>
      <c r="Q8" s="82" t="s">
        <v>418</v>
      </c>
    </row>
    <row r="9" spans="2:17" x14ac:dyDescent="0.25">
      <c r="B9" s="30" t="s">
        <v>292</v>
      </c>
      <c r="C9" s="30" t="s">
        <v>23</v>
      </c>
      <c r="D9" s="143" t="s">
        <v>474</v>
      </c>
      <c r="E9" s="30" t="s">
        <v>336</v>
      </c>
      <c r="F9" s="30" t="s">
        <v>295</v>
      </c>
      <c r="G9" s="30" t="s">
        <v>307</v>
      </c>
      <c r="H9" s="68">
        <v>44111</v>
      </c>
      <c r="I9" s="30" t="s">
        <v>337</v>
      </c>
      <c r="J9" s="30" t="s">
        <v>324</v>
      </c>
      <c r="K9" s="30" t="s">
        <v>325</v>
      </c>
      <c r="L9" s="30" t="s">
        <v>410</v>
      </c>
      <c r="M9" s="69">
        <v>2221240</v>
      </c>
      <c r="N9" s="69">
        <v>83381</v>
      </c>
      <c r="O9" s="70">
        <f t="shared" si="0"/>
        <v>3.7538041814482002</v>
      </c>
      <c r="P9" s="30">
        <v>117.7</v>
      </c>
      <c r="Q9" s="82" t="s">
        <v>447</v>
      </c>
    </row>
    <row r="10" spans="2:17" x14ac:dyDescent="0.25">
      <c r="B10" s="30" t="s">
        <v>292</v>
      </c>
      <c r="C10" s="30" t="s">
        <v>330</v>
      </c>
      <c r="D10" s="143" t="s">
        <v>475</v>
      </c>
      <c r="E10" s="30" t="s">
        <v>331</v>
      </c>
      <c r="F10" s="30" t="s">
        <v>295</v>
      </c>
      <c r="G10" s="30" t="s">
        <v>296</v>
      </c>
      <c r="H10" s="68">
        <v>44151</v>
      </c>
      <c r="I10" s="30" t="s">
        <v>332</v>
      </c>
      <c r="J10" s="30" t="s">
        <v>324</v>
      </c>
      <c r="K10" s="30" t="s">
        <v>333</v>
      </c>
      <c r="L10" s="30" t="s">
        <v>285</v>
      </c>
      <c r="M10" s="69">
        <v>2314676</v>
      </c>
      <c r="N10" s="69">
        <v>64935</v>
      </c>
      <c r="O10" s="70">
        <f>(N10*100)/M10</f>
        <v>2.8053602318423829</v>
      </c>
      <c r="P10" s="106">
        <v>47.1</v>
      </c>
      <c r="Q10" s="82" t="s">
        <v>420</v>
      </c>
    </row>
    <row r="11" spans="2:17" x14ac:dyDescent="0.25">
      <c r="B11" s="30" t="s">
        <v>292</v>
      </c>
      <c r="C11" s="30" t="s">
        <v>24</v>
      </c>
      <c r="D11" s="143" t="s">
        <v>476</v>
      </c>
      <c r="E11" s="30" t="s">
        <v>334</v>
      </c>
      <c r="F11" s="30" t="s">
        <v>295</v>
      </c>
      <c r="G11" s="30" t="s">
        <v>347</v>
      </c>
      <c r="H11" s="68">
        <v>44161</v>
      </c>
      <c r="I11" s="30" t="s">
        <v>335</v>
      </c>
      <c r="J11" s="30" t="s">
        <v>324</v>
      </c>
      <c r="K11" s="30" t="s">
        <v>333</v>
      </c>
      <c r="L11" s="30" t="s">
        <v>285</v>
      </c>
      <c r="M11" s="69">
        <v>1961394</v>
      </c>
      <c r="N11" s="69">
        <v>54060</v>
      </c>
      <c r="O11" s="70">
        <f t="shared" si="0"/>
        <v>2.7562029862434576</v>
      </c>
      <c r="P11" s="30">
        <v>35.700000000000003</v>
      </c>
      <c r="Q11" s="82" t="s">
        <v>420</v>
      </c>
    </row>
    <row r="12" spans="2:17" x14ac:dyDescent="0.25">
      <c r="B12" s="30" t="s">
        <v>292</v>
      </c>
      <c r="C12" s="30" t="s">
        <v>327</v>
      </c>
      <c r="D12" s="143" t="s">
        <v>478</v>
      </c>
      <c r="E12" s="30" t="s">
        <v>328</v>
      </c>
      <c r="F12" s="30" t="s">
        <v>295</v>
      </c>
      <c r="G12" s="30" t="s">
        <v>296</v>
      </c>
      <c r="H12" s="68">
        <v>44217</v>
      </c>
      <c r="I12" s="30" t="s">
        <v>329</v>
      </c>
      <c r="J12" s="30" t="s">
        <v>324</v>
      </c>
      <c r="K12" s="30" t="s">
        <v>325</v>
      </c>
      <c r="L12" s="30" t="s">
        <v>326</v>
      </c>
      <c r="M12" s="69">
        <v>3530250</v>
      </c>
      <c r="N12" s="69">
        <v>83283</v>
      </c>
      <c r="O12" s="70">
        <f t="shared" si="0"/>
        <v>2.359124707881878</v>
      </c>
      <c r="P12" s="30">
        <v>98.9</v>
      </c>
      <c r="Q12" s="82" t="s">
        <v>433</v>
      </c>
    </row>
    <row r="13" spans="2:17" x14ac:dyDescent="0.25">
      <c r="B13" s="30" t="s">
        <v>292</v>
      </c>
      <c r="C13" s="30" t="s">
        <v>293</v>
      </c>
      <c r="D13" s="143" t="s">
        <v>479</v>
      </c>
      <c r="E13" s="30" t="s">
        <v>294</v>
      </c>
      <c r="F13" s="30" t="s">
        <v>295</v>
      </c>
      <c r="G13" s="30" t="s">
        <v>296</v>
      </c>
      <c r="H13" s="68">
        <v>44236</v>
      </c>
      <c r="I13" s="30" t="s">
        <v>297</v>
      </c>
      <c r="J13" s="30" t="s">
        <v>284</v>
      </c>
      <c r="K13" s="30" t="s">
        <v>346</v>
      </c>
      <c r="L13" s="30" t="s">
        <v>285</v>
      </c>
      <c r="M13" s="69">
        <v>56116728</v>
      </c>
      <c r="N13" s="69">
        <v>164980</v>
      </c>
      <c r="O13" s="70">
        <f t="shared" si="0"/>
        <v>0.29399433267028685</v>
      </c>
      <c r="P13" s="30">
        <v>128.80000000000001</v>
      </c>
      <c r="Q13" s="82" t="s">
        <v>417</v>
      </c>
    </row>
    <row r="14" spans="2:17" x14ac:dyDescent="0.25">
      <c r="B14" s="30" t="s">
        <v>292</v>
      </c>
      <c r="C14" s="30" t="s">
        <v>298</v>
      </c>
      <c r="D14" s="143" t="s">
        <v>480</v>
      </c>
      <c r="E14" s="30" t="s">
        <v>299</v>
      </c>
      <c r="F14" s="30" t="s">
        <v>295</v>
      </c>
      <c r="G14" s="30" t="s">
        <v>300</v>
      </c>
      <c r="H14" s="68">
        <v>44245</v>
      </c>
      <c r="I14" s="30" t="s">
        <v>301</v>
      </c>
      <c r="J14" s="30" t="s">
        <v>284</v>
      </c>
      <c r="K14" s="30" t="s">
        <v>346</v>
      </c>
      <c r="L14" s="30" t="s">
        <v>285</v>
      </c>
      <c r="M14" s="69">
        <v>43959502</v>
      </c>
      <c r="N14" s="69">
        <v>466742</v>
      </c>
      <c r="O14" s="70">
        <f t="shared" si="0"/>
        <v>1.0617545212409367</v>
      </c>
      <c r="P14" s="30">
        <v>361.6</v>
      </c>
      <c r="Q14" s="82" t="s">
        <v>433</v>
      </c>
    </row>
    <row r="15" spans="2:17" x14ac:dyDescent="0.25">
      <c r="B15" s="30" t="s">
        <v>292</v>
      </c>
      <c r="C15" s="30" t="s">
        <v>321</v>
      </c>
      <c r="D15" s="143" t="s">
        <v>477</v>
      </c>
      <c r="E15" s="30" t="s">
        <v>322</v>
      </c>
      <c r="F15" s="30" t="s">
        <v>295</v>
      </c>
      <c r="G15" s="30" t="s">
        <v>296</v>
      </c>
      <c r="H15" s="68">
        <v>44249</v>
      </c>
      <c r="I15" s="30" t="s">
        <v>323</v>
      </c>
      <c r="J15" s="30" t="s">
        <v>324</v>
      </c>
      <c r="K15" s="30" t="s">
        <v>325</v>
      </c>
      <c r="L15" s="30" t="s">
        <v>326</v>
      </c>
      <c r="M15" s="69">
        <v>2852570</v>
      </c>
      <c r="N15" s="69">
        <v>777817</v>
      </c>
      <c r="O15" s="70">
        <f t="shared" si="0"/>
        <v>27.267236211556597</v>
      </c>
      <c r="P15" s="30">
        <v>959.9</v>
      </c>
      <c r="Q15" s="82" t="s">
        <v>419</v>
      </c>
    </row>
    <row r="16" spans="2:17" x14ac:dyDescent="0.25">
      <c r="B16" s="30" t="s">
        <v>292</v>
      </c>
      <c r="C16" s="30" t="s">
        <v>305</v>
      </c>
      <c r="D16" s="143" t="s">
        <v>481</v>
      </c>
      <c r="E16" s="30" t="s">
        <v>306</v>
      </c>
      <c r="F16" s="30" t="s">
        <v>295</v>
      </c>
      <c r="G16" s="30" t="s">
        <v>307</v>
      </c>
      <c r="H16" s="68">
        <v>44305</v>
      </c>
      <c r="I16" s="30" t="s">
        <v>308</v>
      </c>
      <c r="J16" s="30" t="s">
        <v>284</v>
      </c>
      <c r="K16" s="30" t="s">
        <v>346</v>
      </c>
      <c r="L16" s="30" t="s">
        <v>285</v>
      </c>
      <c r="M16" s="69">
        <v>45828654</v>
      </c>
      <c r="N16" s="69">
        <v>60536</v>
      </c>
      <c r="O16" s="70">
        <f t="shared" si="0"/>
        <v>0.13209203133044231</v>
      </c>
      <c r="P16" s="30">
        <v>46.2</v>
      </c>
      <c r="Q16" s="82" t="s">
        <v>416</v>
      </c>
    </row>
    <row r="17" spans="2:17" x14ac:dyDescent="0.25">
      <c r="B17" s="30" t="s">
        <v>292</v>
      </c>
      <c r="C17" s="30" t="s">
        <v>302</v>
      </c>
      <c r="D17" s="143" t="s">
        <v>482</v>
      </c>
      <c r="E17" s="30" t="s">
        <v>303</v>
      </c>
      <c r="F17" s="30" t="s">
        <v>295</v>
      </c>
      <c r="G17" s="30" t="s">
        <v>300</v>
      </c>
      <c r="H17" s="68">
        <v>44305</v>
      </c>
      <c r="I17" s="30" t="s">
        <v>304</v>
      </c>
      <c r="J17" s="30" t="s">
        <v>284</v>
      </c>
      <c r="K17" s="30" t="s">
        <v>346</v>
      </c>
      <c r="L17" s="30" t="s">
        <v>285</v>
      </c>
      <c r="M17" s="69">
        <v>59743356</v>
      </c>
      <c r="N17" s="69">
        <v>339543</v>
      </c>
      <c r="O17" s="70">
        <f t="shared" si="0"/>
        <v>0.5683360004081458</v>
      </c>
      <c r="P17" s="30">
        <v>264.10000000000002</v>
      </c>
      <c r="Q17" s="82" t="s">
        <v>416</v>
      </c>
    </row>
    <row r="18" spans="2:17" x14ac:dyDescent="0.25">
      <c r="B18" s="30" t="s">
        <v>292</v>
      </c>
      <c r="C18" s="30" t="s">
        <v>318</v>
      </c>
      <c r="D18" s="143" t="s">
        <v>483</v>
      </c>
      <c r="E18" s="30" t="s">
        <v>319</v>
      </c>
      <c r="F18" s="30" t="s">
        <v>295</v>
      </c>
      <c r="G18" s="30" t="s">
        <v>296</v>
      </c>
      <c r="H18" s="68">
        <v>44306</v>
      </c>
      <c r="I18" s="30" t="s">
        <v>320</v>
      </c>
      <c r="J18" s="30" t="s">
        <v>284</v>
      </c>
      <c r="K18" s="30" t="s">
        <v>346</v>
      </c>
      <c r="L18" s="30" t="s">
        <v>285</v>
      </c>
      <c r="M18" s="69">
        <v>43443766</v>
      </c>
      <c r="N18" s="69">
        <v>108231</v>
      </c>
      <c r="O18" s="70">
        <f t="shared" si="0"/>
        <v>0.24912895442812208</v>
      </c>
      <c r="P18" s="30">
        <v>82.8</v>
      </c>
      <c r="Q18" s="82" t="s">
        <v>419</v>
      </c>
    </row>
    <row r="19" spans="2:17" x14ac:dyDescent="0.25">
      <c r="B19" s="30" t="s">
        <v>292</v>
      </c>
      <c r="C19" s="30" t="s">
        <v>315</v>
      </c>
      <c r="D19" s="143" t="s">
        <v>484</v>
      </c>
      <c r="E19" s="30" t="s">
        <v>316</v>
      </c>
      <c r="F19" s="30" t="s">
        <v>295</v>
      </c>
      <c r="G19" s="30" t="s">
        <v>296</v>
      </c>
      <c r="H19" s="68">
        <v>44315</v>
      </c>
      <c r="I19" s="30" t="s">
        <v>317</v>
      </c>
      <c r="J19" s="30" t="s">
        <v>284</v>
      </c>
      <c r="K19" s="30" t="s">
        <v>346</v>
      </c>
      <c r="L19" s="30" t="s">
        <v>285</v>
      </c>
      <c r="M19" s="69">
        <v>46501384</v>
      </c>
      <c r="N19" s="69">
        <v>1232607</v>
      </c>
      <c r="O19" s="70">
        <f t="shared" si="0"/>
        <v>2.6506888483147084</v>
      </c>
      <c r="P19" s="30">
        <v>943.4</v>
      </c>
      <c r="Q19" s="82" t="s">
        <v>417</v>
      </c>
    </row>
    <row r="20" spans="2:17" x14ac:dyDescent="0.25">
      <c r="B20" s="30" t="s">
        <v>292</v>
      </c>
      <c r="C20" s="30" t="s">
        <v>312</v>
      </c>
      <c r="D20" s="143" t="s">
        <v>485</v>
      </c>
      <c r="E20" s="30" t="s">
        <v>313</v>
      </c>
      <c r="F20" s="30" t="s">
        <v>295</v>
      </c>
      <c r="G20" s="30" t="s">
        <v>307</v>
      </c>
      <c r="H20" s="68">
        <v>44322</v>
      </c>
      <c r="I20" s="30" t="s">
        <v>314</v>
      </c>
      <c r="J20" s="30" t="s">
        <v>284</v>
      </c>
      <c r="K20" s="30" t="s">
        <v>346</v>
      </c>
      <c r="L20" s="30" t="s">
        <v>285</v>
      </c>
      <c r="M20" s="69">
        <v>61787504</v>
      </c>
      <c r="N20" s="69">
        <v>48566</v>
      </c>
      <c r="O20" s="70">
        <f t="shared" si="0"/>
        <v>7.8601653823077239E-2</v>
      </c>
      <c r="P20" s="30">
        <v>36.9</v>
      </c>
      <c r="Q20" s="82" t="s">
        <v>417</v>
      </c>
    </row>
    <row r="21" spans="2:17" x14ac:dyDescent="0.25">
      <c r="B21" s="30" t="s">
        <v>292</v>
      </c>
      <c r="C21" s="30" t="s">
        <v>309</v>
      </c>
      <c r="D21" s="143" t="s">
        <v>486</v>
      </c>
      <c r="E21" s="30" t="s">
        <v>310</v>
      </c>
      <c r="F21" s="30" t="s">
        <v>295</v>
      </c>
      <c r="G21" s="30" t="s">
        <v>307</v>
      </c>
      <c r="H21" s="68">
        <v>44327</v>
      </c>
      <c r="I21" s="30" t="s">
        <v>311</v>
      </c>
      <c r="J21" s="30" t="s">
        <v>284</v>
      </c>
      <c r="K21" s="30" t="s">
        <v>346</v>
      </c>
      <c r="L21" s="30" t="s">
        <v>285</v>
      </c>
      <c r="M21" s="69">
        <v>58891058</v>
      </c>
      <c r="N21" s="69">
        <v>184783</v>
      </c>
      <c r="O21" s="70">
        <f t="shared" si="0"/>
        <v>0.31377089540486774</v>
      </c>
      <c r="P21" s="30">
        <v>139.9</v>
      </c>
      <c r="Q21" s="82" t="s">
        <v>448</v>
      </c>
    </row>
    <row r="22" spans="2:17" x14ac:dyDescent="0.25">
      <c r="B22" s="30" t="s">
        <v>292</v>
      </c>
      <c r="C22" s="30" t="s">
        <v>340</v>
      </c>
      <c r="D22" s="143" t="s">
        <v>487</v>
      </c>
      <c r="E22" s="30" t="s">
        <v>343</v>
      </c>
      <c r="F22" s="30" t="s">
        <v>295</v>
      </c>
      <c r="G22" s="30" t="s">
        <v>296</v>
      </c>
      <c r="H22" s="68">
        <v>44376</v>
      </c>
      <c r="I22" s="30" t="s">
        <v>344</v>
      </c>
      <c r="J22" s="30" t="s">
        <v>284</v>
      </c>
      <c r="K22" s="30" t="s">
        <v>346</v>
      </c>
      <c r="L22" s="30" t="s">
        <v>285</v>
      </c>
      <c r="M22" s="69">
        <v>39713148</v>
      </c>
      <c r="N22" s="69">
        <v>40809</v>
      </c>
      <c r="O22" s="70">
        <f t="shared" si="0"/>
        <v>0.10275941861874058</v>
      </c>
      <c r="P22" s="30">
        <v>31.4</v>
      </c>
      <c r="Q22" s="82" t="s">
        <v>450</v>
      </c>
    </row>
    <row r="23" spans="2:17" x14ac:dyDescent="0.25">
      <c r="B23" s="30" t="s">
        <v>292</v>
      </c>
      <c r="C23" s="30" t="s">
        <v>341</v>
      </c>
      <c r="D23" s="143" t="s">
        <v>488</v>
      </c>
      <c r="E23" s="30" t="s">
        <v>342</v>
      </c>
      <c r="F23" s="30" t="s">
        <v>295</v>
      </c>
      <c r="G23" s="30" t="s">
        <v>307</v>
      </c>
      <c r="H23" s="68">
        <v>44389</v>
      </c>
      <c r="I23" s="30" t="s">
        <v>345</v>
      </c>
      <c r="J23" s="30" t="s">
        <v>284</v>
      </c>
      <c r="K23" s="30" t="s">
        <v>346</v>
      </c>
      <c r="L23" s="30" t="s">
        <v>285</v>
      </c>
      <c r="M23" s="69">
        <v>44590002</v>
      </c>
      <c r="N23" s="69">
        <v>700711</v>
      </c>
      <c r="O23" s="70">
        <f t="shared" si="0"/>
        <v>1.5714531701523584</v>
      </c>
      <c r="P23" s="30">
        <v>524</v>
      </c>
      <c r="Q23" s="82" t="s">
        <v>448</v>
      </c>
    </row>
    <row r="24" spans="2:17" x14ac:dyDescent="0.25">
      <c r="B24" s="73" t="s">
        <v>292</v>
      </c>
      <c r="C24" s="73" t="s">
        <v>408</v>
      </c>
      <c r="D24" s="143" t="s">
        <v>489</v>
      </c>
      <c r="E24" s="73" t="s">
        <v>436</v>
      </c>
      <c r="F24" s="73" t="s">
        <v>281</v>
      </c>
      <c r="G24" s="73" t="s">
        <v>300</v>
      </c>
      <c r="H24" s="68">
        <v>44393</v>
      </c>
      <c r="I24" s="73" t="s">
        <v>409</v>
      </c>
      <c r="J24" s="73" t="s">
        <v>284</v>
      </c>
      <c r="K24" s="73" t="s">
        <v>346</v>
      </c>
      <c r="L24" s="73" t="s">
        <v>285</v>
      </c>
      <c r="M24" s="69">
        <v>42118902</v>
      </c>
      <c r="N24" s="69">
        <v>261004</v>
      </c>
      <c r="O24" s="70">
        <f t="shared" si="0"/>
        <v>0.61968377048385548</v>
      </c>
      <c r="P24" s="73">
        <v>202.8</v>
      </c>
      <c r="Q24" s="89" t="s">
        <v>419</v>
      </c>
    </row>
    <row r="25" spans="2:17" x14ac:dyDescent="0.25">
      <c r="B25" s="89" t="s">
        <v>292</v>
      </c>
      <c r="C25" s="89" t="s">
        <v>414</v>
      </c>
      <c r="D25" s="143" t="s">
        <v>490</v>
      </c>
      <c r="E25" s="89" t="s">
        <v>437</v>
      </c>
      <c r="F25" s="89" t="s">
        <v>281</v>
      </c>
      <c r="G25" s="89" t="s">
        <v>300</v>
      </c>
      <c r="H25" s="68">
        <v>44393</v>
      </c>
      <c r="I25" s="89" t="s">
        <v>415</v>
      </c>
      <c r="J25" s="89" t="s">
        <v>284</v>
      </c>
      <c r="K25" s="89" t="s">
        <v>346</v>
      </c>
      <c r="L25" s="89" t="s">
        <v>285</v>
      </c>
      <c r="M25" s="69">
        <v>59212082</v>
      </c>
      <c r="N25" s="69">
        <v>27424</v>
      </c>
      <c r="O25" s="70">
        <f t="shared" si="0"/>
        <v>4.6314872022233569E-2</v>
      </c>
      <c r="P25" s="89">
        <v>21.4</v>
      </c>
      <c r="Q25" s="89" t="s">
        <v>419</v>
      </c>
    </row>
    <row r="26" spans="2:17" x14ac:dyDescent="0.25">
      <c r="B26" s="89" t="s">
        <v>292</v>
      </c>
      <c r="C26" s="89" t="s">
        <v>421</v>
      </c>
      <c r="D26" s="143" t="s">
        <v>491</v>
      </c>
      <c r="E26" s="89" t="s">
        <v>425</v>
      </c>
      <c r="F26" s="89" t="s">
        <v>295</v>
      </c>
      <c r="G26" s="89" t="s">
        <v>296</v>
      </c>
      <c r="H26" s="68">
        <v>44403</v>
      </c>
      <c r="I26" s="89" t="s">
        <v>429</v>
      </c>
      <c r="J26" s="89" t="s">
        <v>284</v>
      </c>
      <c r="K26" s="89" t="s">
        <v>346</v>
      </c>
      <c r="L26" s="89" t="s">
        <v>285</v>
      </c>
      <c r="M26" s="69">
        <v>59211104</v>
      </c>
      <c r="N26" s="69">
        <v>69122</v>
      </c>
      <c r="O26" s="70">
        <f t="shared" si="0"/>
        <v>0.11673823882763612</v>
      </c>
      <c r="P26" s="89">
        <v>52.3</v>
      </c>
      <c r="Q26" s="88" t="s">
        <v>448</v>
      </c>
    </row>
    <row r="27" spans="2:17" x14ac:dyDescent="0.25">
      <c r="B27" s="89" t="s">
        <v>292</v>
      </c>
      <c r="C27" s="89" t="s">
        <v>422</v>
      </c>
      <c r="D27" s="143" t="s">
        <v>492</v>
      </c>
      <c r="E27" s="89" t="s">
        <v>426</v>
      </c>
      <c r="F27" s="89" t="s">
        <v>295</v>
      </c>
      <c r="G27" s="89" t="s">
        <v>296</v>
      </c>
      <c r="H27" s="68">
        <v>44404</v>
      </c>
      <c r="I27" s="89" t="s">
        <v>430</v>
      </c>
      <c r="J27" s="89" t="s">
        <v>284</v>
      </c>
      <c r="K27" s="89" t="s">
        <v>346</v>
      </c>
      <c r="L27" s="89" t="s">
        <v>285</v>
      </c>
      <c r="M27" s="69">
        <v>49539024</v>
      </c>
      <c r="N27" s="69">
        <v>61255</v>
      </c>
      <c r="O27" s="70">
        <f t="shared" si="0"/>
        <v>0.12364999358889267</v>
      </c>
      <c r="P27" s="89">
        <v>47.3</v>
      </c>
      <c r="Q27" s="89" t="s">
        <v>419</v>
      </c>
    </row>
    <row r="28" spans="2:17" x14ac:dyDescent="0.25">
      <c r="B28" s="89" t="s">
        <v>292</v>
      </c>
      <c r="C28" s="89" t="s">
        <v>423</v>
      </c>
      <c r="D28" s="143" t="s">
        <v>493</v>
      </c>
      <c r="E28" s="89" t="s">
        <v>427</v>
      </c>
      <c r="F28" s="89" t="s">
        <v>295</v>
      </c>
      <c r="G28" s="89" t="s">
        <v>296</v>
      </c>
      <c r="H28" s="68">
        <v>44405</v>
      </c>
      <c r="I28" s="89" t="s">
        <v>431</v>
      </c>
      <c r="J28" s="89" t="s">
        <v>284</v>
      </c>
      <c r="K28" s="89" t="s">
        <v>346</v>
      </c>
      <c r="L28" s="89" t="s">
        <v>285</v>
      </c>
      <c r="M28" s="69">
        <v>51291950</v>
      </c>
      <c r="N28" s="69">
        <v>37589</v>
      </c>
      <c r="O28" s="70">
        <f t="shared" si="0"/>
        <v>7.3284404277864271E-2</v>
      </c>
      <c r="P28" s="89">
        <v>29</v>
      </c>
      <c r="Q28" s="88" t="s">
        <v>448</v>
      </c>
    </row>
    <row r="29" spans="2:17" x14ac:dyDescent="0.25">
      <c r="B29" s="89" t="s">
        <v>292</v>
      </c>
      <c r="C29" s="89" t="s">
        <v>424</v>
      </c>
      <c r="D29" s="143" t="s">
        <v>494</v>
      </c>
      <c r="E29" s="89" t="s">
        <v>428</v>
      </c>
      <c r="F29" s="89" t="s">
        <v>295</v>
      </c>
      <c r="G29" s="89" t="s">
        <v>307</v>
      </c>
      <c r="H29" s="68">
        <v>44406</v>
      </c>
      <c r="I29" s="89" t="s">
        <v>432</v>
      </c>
      <c r="J29" s="89" t="s">
        <v>284</v>
      </c>
      <c r="K29" s="89" t="s">
        <v>346</v>
      </c>
      <c r="L29" s="89" t="s">
        <v>285</v>
      </c>
      <c r="M29" s="69">
        <v>53160060</v>
      </c>
      <c r="N29" s="69">
        <v>379403</v>
      </c>
      <c r="O29" s="70">
        <f t="shared" si="0"/>
        <v>0.71369934495935483</v>
      </c>
      <c r="P29" s="89">
        <v>279.89999999999998</v>
      </c>
      <c r="Q29" s="25" t="s">
        <v>449</v>
      </c>
    </row>
    <row r="30" spans="2:17" x14ac:dyDescent="0.25">
      <c r="B30" s="150" t="s">
        <v>441</v>
      </c>
      <c r="C30" s="150"/>
      <c r="D30" s="150"/>
      <c r="E30" s="150"/>
      <c r="F30" s="150"/>
      <c r="G30" s="150"/>
      <c r="H30" s="150"/>
      <c r="I30" s="150"/>
      <c r="J30" s="150"/>
      <c r="K30" s="150"/>
      <c r="L30" s="150"/>
      <c r="M30" s="150"/>
      <c r="N30" s="150"/>
      <c r="O30" s="150"/>
      <c r="P30" s="150"/>
      <c r="Q30" s="150"/>
    </row>
    <row r="31" spans="2:17" x14ac:dyDescent="0.25">
      <c r="B31" s="1"/>
      <c r="C31" s="1"/>
      <c r="D31" s="1"/>
      <c r="E31" s="1"/>
      <c r="F31" s="1"/>
      <c r="G31" s="1"/>
      <c r="H31" s="1"/>
      <c r="I31" s="1"/>
      <c r="J31" s="1"/>
      <c r="K31" s="1"/>
      <c r="L31" s="1"/>
      <c r="M31" s="1"/>
      <c r="N31" s="1"/>
      <c r="O31" s="71"/>
      <c r="P31" s="1"/>
      <c r="Q31" s="86"/>
    </row>
    <row r="32" spans="2:17" x14ac:dyDescent="0.25">
      <c r="Q32" s="86"/>
    </row>
  </sheetData>
  <sortState ref="B8:P23">
    <sortCondition ref="C8:C23"/>
  </sortState>
  <mergeCells count="1">
    <mergeCell ref="B30:Q3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92BDA-3871-442D-A71A-C635730F0B78}">
  <dimension ref="A1:P21"/>
  <sheetViews>
    <sheetView workbookViewId="0">
      <selection activeCell="I19" sqref="I19"/>
    </sheetView>
  </sheetViews>
  <sheetFormatPr baseColWidth="10" defaultRowHeight="15" x14ac:dyDescent="0.25"/>
  <cols>
    <col min="3" max="3" width="17.7109375" customWidth="1"/>
    <col min="4" max="4" width="8.5703125" bestFit="1" customWidth="1"/>
    <col min="5" max="5" width="9.85546875" bestFit="1" customWidth="1"/>
    <col min="6" max="6" width="19.5703125" bestFit="1" customWidth="1"/>
    <col min="7" max="7" width="14.5703125" bestFit="1" customWidth="1"/>
    <col min="8" max="8" width="20.7109375" bestFit="1" customWidth="1"/>
    <col min="9" max="9" width="30" bestFit="1" customWidth="1"/>
    <col min="10" max="10" width="4.85546875" bestFit="1" customWidth="1"/>
    <col min="11" max="11" width="22" bestFit="1" customWidth="1"/>
    <col min="12" max="12" width="30" bestFit="1" customWidth="1"/>
    <col min="13" max="13" width="4.85546875" bestFit="1" customWidth="1"/>
  </cols>
  <sheetData>
    <row r="1" spans="1:16" ht="15.75" thickBot="1" x14ac:dyDescent="0.3"/>
    <row r="2" spans="1:16" ht="15.75" thickBot="1" x14ac:dyDescent="0.3">
      <c r="B2" s="10"/>
      <c r="C2" s="74" t="s">
        <v>348</v>
      </c>
      <c r="D2" s="75" t="s">
        <v>269</v>
      </c>
      <c r="E2" s="75" t="s">
        <v>349</v>
      </c>
      <c r="F2" s="75" t="s">
        <v>0</v>
      </c>
      <c r="G2" s="75" t="s">
        <v>350</v>
      </c>
      <c r="H2" s="75" t="s">
        <v>351</v>
      </c>
      <c r="I2" s="75" t="s">
        <v>352</v>
      </c>
      <c r="J2" s="75" t="s">
        <v>353</v>
      </c>
      <c r="K2" s="75" t="s">
        <v>354</v>
      </c>
      <c r="L2" s="75" t="s">
        <v>352</v>
      </c>
      <c r="M2" s="76" t="s">
        <v>353</v>
      </c>
    </row>
    <row r="3" spans="1:16" x14ac:dyDescent="0.25">
      <c r="A3" s="43"/>
      <c r="B3" s="145"/>
      <c r="C3" s="137" t="s">
        <v>452</v>
      </c>
      <c r="D3" s="138" t="s">
        <v>360</v>
      </c>
      <c r="E3" s="138" t="s">
        <v>361</v>
      </c>
      <c r="F3" s="138" t="s">
        <v>4</v>
      </c>
      <c r="G3" s="138">
        <v>832</v>
      </c>
      <c r="H3" s="138" t="s">
        <v>362</v>
      </c>
      <c r="I3" s="139" t="s">
        <v>363</v>
      </c>
      <c r="J3" s="138">
        <v>58.5</v>
      </c>
      <c r="K3" s="138" t="s">
        <v>364</v>
      </c>
      <c r="L3" s="139" t="s">
        <v>365</v>
      </c>
      <c r="M3" s="140">
        <v>57.5</v>
      </c>
    </row>
    <row r="4" spans="1:16" x14ac:dyDescent="0.25">
      <c r="A4" s="43"/>
      <c r="B4" s="146"/>
      <c r="C4" s="77" t="s">
        <v>447</v>
      </c>
      <c r="D4" s="78" t="s">
        <v>360</v>
      </c>
      <c r="E4" s="78"/>
      <c r="F4" s="78" t="s">
        <v>456</v>
      </c>
      <c r="G4" s="78">
        <v>819</v>
      </c>
      <c r="H4" s="4" t="s">
        <v>457</v>
      </c>
      <c r="I4" s="5" t="s">
        <v>458</v>
      </c>
      <c r="J4" s="4">
        <v>58.8</v>
      </c>
      <c r="K4" s="4" t="s">
        <v>459</v>
      </c>
      <c r="L4" s="5" t="s">
        <v>460</v>
      </c>
      <c r="M4" s="6">
        <v>59.2</v>
      </c>
    </row>
    <row r="5" spans="1:16" x14ac:dyDescent="0.25">
      <c r="A5" s="43"/>
      <c r="B5" s="146"/>
      <c r="C5" s="77" t="s">
        <v>453</v>
      </c>
      <c r="D5" s="78" t="s">
        <v>366</v>
      </c>
      <c r="E5" s="78" t="s">
        <v>367</v>
      </c>
      <c r="F5" s="78" t="s">
        <v>3</v>
      </c>
      <c r="G5" s="78">
        <v>847</v>
      </c>
      <c r="H5" s="78" t="s">
        <v>368</v>
      </c>
      <c r="I5" s="79" t="s">
        <v>369</v>
      </c>
      <c r="J5" s="81">
        <v>59</v>
      </c>
      <c r="K5" s="78" t="s">
        <v>370</v>
      </c>
      <c r="L5" s="79" t="s">
        <v>371</v>
      </c>
      <c r="M5" s="80">
        <v>58.7</v>
      </c>
    </row>
    <row r="6" spans="1:16" x14ac:dyDescent="0.25">
      <c r="A6" s="43"/>
      <c r="B6" s="146"/>
      <c r="C6" s="77" t="s">
        <v>453</v>
      </c>
      <c r="D6" s="78" t="s">
        <v>366</v>
      </c>
      <c r="E6" s="78" t="s">
        <v>372</v>
      </c>
      <c r="F6" s="78" t="s">
        <v>27</v>
      </c>
      <c r="G6" s="78">
        <v>790</v>
      </c>
      <c r="H6" s="78" t="s">
        <v>373</v>
      </c>
      <c r="I6" s="79" t="s">
        <v>374</v>
      </c>
      <c r="J6" s="78">
        <v>58.1</v>
      </c>
      <c r="K6" s="78" t="s">
        <v>375</v>
      </c>
      <c r="L6" s="79" t="s">
        <v>376</v>
      </c>
      <c r="M6" s="80">
        <v>59.3</v>
      </c>
      <c r="P6" s="43"/>
    </row>
    <row r="7" spans="1:16" x14ac:dyDescent="0.25">
      <c r="A7" s="43"/>
      <c r="B7" s="146"/>
      <c r="C7" s="77" t="s">
        <v>453</v>
      </c>
      <c r="D7" s="78" t="s">
        <v>366</v>
      </c>
      <c r="E7" s="78" t="s">
        <v>377</v>
      </c>
      <c r="F7" s="78" t="s">
        <v>378</v>
      </c>
      <c r="G7" s="78">
        <v>867</v>
      </c>
      <c r="H7" s="78" t="s">
        <v>379</v>
      </c>
      <c r="I7" s="79" t="s">
        <v>380</v>
      </c>
      <c r="J7" s="78">
        <v>59.2</v>
      </c>
      <c r="K7" s="78" t="s">
        <v>381</v>
      </c>
      <c r="L7" s="79" t="s">
        <v>382</v>
      </c>
      <c r="M7" s="80">
        <v>59.1</v>
      </c>
    </row>
    <row r="8" spans="1:16" x14ac:dyDescent="0.25">
      <c r="A8" s="43"/>
      <c r="B8" s="146"/>
      <c r="C8" s="77" t="s">
        <v>448</v>
      </c>
      <c r="D8" s="78" t="s">
        <v>383</v>
      </c>
      <c r="E8" s="78" t="s">
        <v>384</v>
      </c>
      <c r="F8" s="78" t="s">
        <v>385</v>
      </c>
      <c r="G8" s="78">
        <v>847</v>
      </c>
      <c r="H8" s="78" t="s">
        <v>386</v>
      </c>
      <c r="I8" s="79" t="s">
        <v>387</v>
      </c>
      <c r="J8" s="78">
        <v>59</v>
      </c>
      <c r="K8" s="78" t="s">
        <v>388</v>
      </c>
      <c r="L8" s="79" t="s">
        <v>389</v>
      </c>
      <c r="M8" s="80">
        <v>59</v>
      </c>
    </row>
    <row r="9" spans="1:16" x14ac:dyDescent="0.25">
      <c r="A9" s="43"/>
      <c r="B9" s="145"/>
      <c r="C9" s="3" t="s">
        <v>454</v>
      </c>
      <c r="D9" s="4" t="s">
        <v>390</v>
      </c>
      <c r="E9" s="4" t="s">
        <v>391</v>
      </c>
      <c r="F9" s="4" t="s">
        <v>5</v>
      </c>
      <c r="G9" s="4">
        <v>823</v>
      </c>
      <c r="H9" s="4" t="s">
        <v>392</v>
      </c>
      <c r="I9" s="5" t="s">
        <v>393</v>
      </c>
      <c r="J9" s="4">
        <v>58.7</v>
      </c>
      <c r="K9" s="4" t="s">
        <v>394</v>
      </c>
      <c r="L9" s="5" t="s">
        <v>395</v>
      </c>
      <c r="M9" s="6">
        <v>58.7</v>
      </c>
    </row>
    <row r="10" spans="1:16" x14ac:dyDescent="0.25">
      <c r="A10" s="43"/>
      <c r="B10" s="145"/>
      <c r="C10" s="3" t="s">
        <v>455</v>
      </c>
      <c r="D10" s="4" t="s">
        <v>390</v>
      </c>
      <c r="E10" s="4" t="s">
        <v>396</v>
      </c>
      <c r="F10" s="4" t="s">
        <v>397</v>
      </c>
      <c r="G10" s="4">
        <v>761</v>
      </c>
      <c r="H10" s="4" t="s">
        <v>398</v>
      </c>
      <c r="I10" s="5" t="s">
        <v>399</v>
      </c>
      <c r="J10" s="4">
        <v>59.3</v>
      </c>
      <c r="K10" s="4" t="s">
        <v>400</v>
      </c>
      <c r="L10" s="5" t="s">
        <v>401</v>
      </c>
      <c r="M10" s="6">
        <v>58.2</v>
      </c>
    </row>
    <row r="11" spans="1:16" x14ac:dyDescent="0.25">
      <c r="A11" s="43"/>
      <c r="B11" s="145"/>
      <c r="C11" s="147" t="s">
        <v>433</v>
      </c>
      <c r="D11" s="148" t="s">
        <v>390</v>
      </c>
      <c r="E11" s="4" t="s">
        <v>402</v>
      </c>
      <c r="F11" s="4" t="s">
        <v>403</v>
      </c>
      <c r="G11" s="4">
        <v>840</v>
      </c>
      <c r="H11" s="4" t="s">
        <v>404</v>
      </c>
      <c r="I11" s="5" t="s">
        <v>405</v>
      </c>
      <c r="J11" s="4">
        <v>59</v>
      </c>
      <c r="K11" s="4" t="s">
        <v>406</v>
      </c>
      <c r="L11" s="5" t="s">
        <v>407</v>
      </c>
      <c r="M11" s="6">
        <v>59</v>
      </c>
    </row>
    <row r="12" spans="1:16" ht="15.75" thickBot="1" x14ac:dyDescent="0.3">
      <c r="A12" s="43"/>
      <c r="B12" s="146"/>
      <c r="C12" s="141" t="s">
        <v>450</v>
      </c>
      <c r="D12" s="7" t="s">
        <v>355</v>
      </c>
      <c r="E12" s="7" t="s">
        <v>451</v>
      </c>
      <c r="F12" s="7" t="s">
        <v>28</v>
      </c>
      <c r="G12" s="7">
        <v>841</v>
      </c>
      <c r="H12" s="7" t="s">
        <v>356</v>
      </c>
      <c r="I12" s="8" t="s">
        <v>357</v>
      </c>
      <c r="J12" s="7">
        <v>59.3</v>
      </c>
      <c r="K12" s="7" t="s">
        <v>358</v>
      </c>
      <c r="L12" s="8" t="s">
        <v>359</v>
      </c>
      <c r="M12" s="9">
        <v>59</v>
      </c>
    </row>
    <row r="21" spans="9:9" x14ac:dyDescent="0.25">
      <c r="I21" s="43"/>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0CE15-5D3E-4918-BE44-292C746D9B25}">
  <dimension ref="B3:AQ143"/>
  <sheetViews>
    <sheetView tabSelected="1" zoomScale="70" zoomScaleNormal="70" workbookViewId="0">
      <selection activeCell="E146" sqref="E146"/>
    </sheetView>
  </sheetViews>
  <sheetFormatPr baseColWidth="10" defaultRowHeight="15" x14ac:dyDescent="0.25"/>
  <cols>
    <col min="2" max="2" width="10.140625" customWidth="1"/>
    <col min="3" max="3" width="20.28515625" bestFit="1" customWidth="1"/>
    <col min="4" max="4" width="25.7109375" bestFit="1" customWidth="1"/>
    <col min="5" max="5" width="17.7109375" customWidth="1"/>
    <col min="6" max="6" width="12.5703125" bestFit="1" customWidth="1"/>
    <col min="7" max="7" width="11.42578125" customWidth="1"/>
    <col min="8" max="8" width="22.5703125" bestFit="1" customWidth="1"/>
    <col min="30" max="30" width="10.7109375" customWidth="1"/>
    <col min="31" max="31" width="12.140625" bestFit="1" customWidth="1"/>
    <col min="42" max="42" width="12.28515625" customWidth="1"/>
  </cols>
  <sheetData>
    <row r="3" spans="2:43" s="10" customFormat="1" ht="172.5" x14ac:dyDescent="0.25">
      <c r="B3" s="65" t="s">
        <v>30</v>
      </c>
      <c r="C3" s="65" t="s">
        <v>31</v>
      </c>
      <c r="D3" s="65" t="s">
        <v>32</v>
      </c>
      <c r="E3" s="65" t="s">
        <v>33</v>
      </c>
      <c r="F3" s="65" t="s">
        <v>34</v>
      </c>
      <c r="G3" s="66" t="s">
        <v>35</v>
      </c>
      <c r="H3" s="48" t="s">
        <v>261</v>
      </c>
      <c r="I3" s="48" t="s">
        <v>260</v>
      </c>
      <c r="J3" s="48" t="s">
        <v>259</v>
      </c>
      <c r="K3" s="48" t="s">
        <v>258</v>
      </c>
      <c r="L3" s="48" t="s">
        <v>263</v>
      </c>
      <c r="M3" s="48" t="s">
        <v>255</v>
      </c>
      <c r="N3" s="48" t="s">
        <v>256</v>
      </c>
      <c r="O3" s="48" t="s">
        <v>254</v>
      </c>
      <c r="P3" s="48" t="s">
        <v>265</v>
      </c>
      <c r="Q3" s="48" t="s">
        <v>262</v>
      </c>
      <c r="R3" s="48" t="s">
        <v>264</v>
      </c>
      <c r="S3" s="48" t="s">
        <v>245</v>
      </c>
      <c r="T3" s="48" t="s">
        <v>253</v>
      </c>
      <c r="U3" s="48" t="s">
        <v>248</v>
      </c>
      <c r="V3" s="48" t="s">
        <v>249</v>
      </c>
      <c r="W3" s="48" t="s">
        <v>250</v>
      </c>
      <c r="X3" s="48" t="s">
        <v>252</v>
      </c>
      <c r="Y3" s="48" t="s">
        <v>169</v>
      </c>
      <c r="Z3" s="48" t="s">
        <v>170</v>
      </c>
      <c r="AA3" s="48" t="s">
        <v>446</v>
      </c>
      <c r="AB3" s="48" t="s">
        <v>171</v>
      </c>
      <c r="AC3" s="48" t="s">
        <v>172</v>
      </c>
      <c r="AD3" s="48" t="s">
        <v>242</v>
      </c>
      <c r="AE3" s="48" t="s">
        <v>241</v>
      </c>
      <c r="AF3" s="48" t="s">
        <v>244</v>
      </c>
      <c r="AG3" s="48" t="s">
        <v>461</v>
      </c>
      <c r="AH3" s="48" t="s">
        <v>462</v>
      </c>
      <c r="AI3" s="48" t="s">
        <v>463</v>
      </c>
      <c r="AJ3" s="48" t="s">
        <v>464</v>
      </c>
      <c r="AK3" s="48" t="s">
        <v>465</v>
      </c>
      <c r="AL3" s="48" t="s">
        <v>466</v>
      </c>
      <c r="AM3" s="48" t="s">
        <v>467</v>
      </c>
      <c r="AN3" s="48" t="s">
        <v>468</v>
      </c>
      <c r="AO3" s="48" t="s">
        <v>469</v>
      </c>
      <c r="AP3" s="48" t="s">
        <v>470</v>
      </c>
      <c r="AQ3"/>
    </row>
    <row r="4" spans="2:43" s="10" customFormat="1" x14ac:dyDescent="0.25">
      <c r="B4" s="157" t="s">
        <v>29</v>
      </c>
      <c r="C4" s="157"/>
      <c r="D4" s="157"/>
      <c r="E4" s="157"/>
      <c r="F4" s="157"/>
      <c r="G4" s="157"/>
      <c r="H4" s="24">
        <v>2007</v>
      </c>
      <c r="I4" s="24">
        <v>2018</v>
      </c>
      <c r="J4" s="24">
        <v>2019</v>
      </c>
      <c r="K4" s="24">
        <v>2019</v>
      </c>
      <c r="L4" s="24">
        <v>2019</v>
      </c>
      <c r="M4" s="24">
        <v>2018</v>
      </c>
      <c r="N4" s="24">
        <v>2018</v>
      </c>
      <c r="O4" s="24">
        <v>2017</v>
      </c>
      <c r="P4" s="24">
        <v>2018</v>
      </c>
      <c r="Q4" s="24">
        <v>2017</v>
      </c>
      <c r="R4" s="24">
        <v>2014</v>
      </c>
      <c r="S4" s="24">
        <v>2018</v>
      </c>
      <c r="T4" s="24">
        <v>2015</v>
      </c>
      <c r="U4" s="24">
        <v>2019</v>
      </c>
      <c r="V4" s="24">
        <v>2019</v>
      </c>
      <c r="W4" s="24">
        <v>2019</v>
      </c>
      <c r="X4" s="24">
        <v>2019</v>
      </c>
      <c r="Y4" s="24">
        <v>2017</v>
      </c>
      <c r="Z4" s="24">
        <v>2018</v>
      </c>
      <c r="AA4" s="107">
        <v>2018</v>
      </c>
      <c r="AB4" s="24">
        <v>2017</v>
      </c>
      <c r="AC4" s="24">
        <v>2017</v>
      </c>
      <c r="AD4" s="24">
        <v>2017</v>
      </c>
      <c r="AE4" s="24">
        <v>2017</v>
      </c>
      <c r="AF4" s="24">
        <v>2019</v>
      </c>
      <c r="AG4" s="24">
        <v>2020</v>
      </c>
      <c r="AH4" s="83">
        <v>2021</v>
      </c>
      <c r="AI4" s="24">
        <v>2021</v>
      </c>
      <c r="AJ4" s="24">
        <v>2021</v>
      </c>
      <c r="AK4" s="24">
        <v>2021</v>
      </c>
      <c r="AL4" s="24">
        <v>2020</v>
      </c>
      <c r="AM4" s="24">
        <v>2021</v>
      </c>
      <c r="AN4" s="83">
        <v>2021</v>
      </c>
      <c r="AO4" s="83">
        <v>2021</v>
      </c>
      <c r="AP4" s="24">
        <v>2021</v>
      </c>
    </row>
    <row r="5" spans="2:43" s="10" customFormat="1" ht="30" x14ac:dyDescent="0.25">
      <c r="B5" s="158" t="s">
        <v>203</v>
      </c>
      <c r="C5" s="158"/>
      <c r="D5" s="158"/>
      <c r="E5" s="158"/>
      <c r="F5" s="158"/>
      <c r="G5" s="158"/>
      <c r="H5" s="13" t="s">
        <v>7</v>
      </c>
      <c r="I5" s="13" t="s">
        <v>11</v>
      </c>
      <c r="J5" s="13" t="s">
        <v>12</v>
      </c>
      <c r="K5" s="13" t="s">
        <v>257</v>
      </c>
      <c r="L5" s="13" t="s">
        <v>18</v>
      </c>
      <c r="M5" s="13" t="s">
        <v>9</v>
      </c>
      <c r="N5" s="13" t="s">
        <v>21</v>
      </c>
      <c r="O5" s="13" t="s">
        <v>10</v>
      </c>
      <c r="P5" s="13" t="s">
        <v>15</v>
      </c>
      <c r="Q5" s="13" t="s">
        <v>16</v>
      </c>
      <c r="R5" s="13" t="s">
        <v>19</v>
      </c>
      <c r="S5" s="13" t="s">
        <v>13</v>
      </c>
      <c r="T5" s="13" t="s">
        <v>25</v>
      </c>
      <c r="U5" s="13" t="s">
        <v>247</v>
      </c>
      <c r="V5" s="13" t="s">
        <v>246</v>
      </c>
      <c r="W5" s="13" t="s">
        <v>8</v>
      </c>
      <c r="X5" s="13" t="s">
        <v>251</v>
      </c>
      <c r="Y5" s="13" t="s">
        <v>240</v>
      </c>
      <c r="Z5" s="13" t="s">
        <v>240</v>
      </c>
      <c r="AA5" s="108" t="s">
        <v>240</v>
      </c>
      <c r="AB5" s="13" t="s">
        <v>240</v>
      </c>
      <c r="AC5" s="13" t="s">
        <v>240</v>
      </c>
      <c r="AD5" s="13" t="s">
        <v>243</v>
      </c>
      <c r="AE5" s="13" t="s">
        <v>14</v>
      </c>
      <c r="AF5" s="13" t="s">
        <v>20</v>
      </c>
      <c r="AG5" s="13" t="s">
        <v>17</v>
      </c>
      <c r="AH5" s="13" t="s">
        <v>484</v>
      </c>
      <c r="AI5" s="13" t="s">
        <v>474</v>
      </c>
      <c r="AJ5" s="13" t="s">
        <v>477</v>
      </c>
      <c r="AK5" s="13" t="s">
        <v>486</v>
      </c>
      <c r="AL5" s="13" t="s">
        <v>475</v>
      </c>
      <c r="AM5" s="13" t="s">
        <v>482</v>
      </c>
      <c r="AN5" s="13" t="s">
        <v>480</v>
      </c>
      <c r="AO5" s="13" t="s">
        <v>494</v>
      </c>
      <c r="AP5" s="13" t="s">
        <v>487</v>
      </c>
    </row>
    <row r="6" spans="2:43" s="10" customFormat="1" x14ac:dyDescent="0.25">
      <c r="B6" s="159"/>
      <c r="C6" s="159"/>
      <c r="D6" s="159"/>
      <c r="E6" s="159"/>
      <c r="F6" s="159"/>
      <c r="G6" s="159"/>
      <c r="H6" s="23"/>
      <c r="I6" s="23"/>
      <c r="J6" s="23"/>
      <c r="K6" s="23"/>
      <c r="L6" s="23"/>
      <c r="M6" s="23"/>
      <c r="N6" s="23"/>
      <c r="O6" s="23"/>
      <c r="P6" s="23"/>
      <c r="Q6" s="23"/>
      <c r="R6" s="23"/>
      <c r="S6" s="23"/>
      <c r="T6" s="23"/>
      <c r="U6" s="23"/>
      <c r="V6" s="23"/>
      <c r="W6" s="23"/>
      <c r="X6" s="23"/>
      <c r="Y6" s="23"/>
      <c r="Z6" s="23"/>
      <c r="AA6" s="109"/>
      <c r="AB6" s="23"/>
      <c r="AC6" s="23"/>
      <c r="AD6" s="23"/>
      <c r="AE6" s="23"/>
      <c r="AF6" s="23"/>
      <c r="AG6" s="23"/>
      <c r="AH6" s="84"/>
      <c r="AI6" s="23"/>
      <c r="AJ6" s="23"/>
      <c r="AK6" s="23"/>
      <c r="AL6" s="23"/>
      <c r="AM6" s="23"/>
      <c r="AN6" s="87"/>
      <c r="AO6" s="87"/>
      <c r="AP6" s="23"/>
    </row>
    <row r="7" spans="2:43" s="10" customFormat="1" x14ac:dyDescent="0.25">
      <c r="B7" s="22" t="s">
        <v>200</v>
      </c>
      <c r="C7" s="22" t="s">
        <v>204</v>
      </c>
      <c r="D7" s="22" t="s">
        <v>205</v>
      </c>
      <c r="E7" s="22" t="s">
        <v>206</v>
      </c>
      <c r="F7" s="22" t="s">
        <v>207</v>
      </c>
      <c r="G7" s="23" t="s">
        <v>208</v>
      </c>
      <c r="H7" s="67" t="s">
        <v>209</v>
      </c>
      <c r="I7" s="67" t="s">
        <v>210</v>
      </c>
      <c r="J7" s="67" t="s">
        <v>211</v>
      </c>
      <c r="K7" s="67" t="s">
        <v>212</v>
      </c>
      <c r="L7" s="67" t="s">
        <v>213</v>
      </c>
      <c r="M7" s="67" t="s">
        <v>214</v>
      </c>
      <c r="N7" s="67" t="s">
        <v>215</v>
      </c>
      <c r="O7" s="67" t="s">
        <v>216</v>
      </c>
      <c r="P7" s="67" t="s">
        <v>217</v>
      </c>
      <c r="Q7" s="67" t="s">
        <v>218</v>
      </c>
      <c r="R7" s="67" t="s">
        <v>219</v>
      </c>
      <c r="S7" s="67" t="s">
        <v>220</v>
      </c>
      <c r="T7" s="67" t="s">
        <v>221</v>
      </c>
      <c r="U7" s="67" t="s">
        <v>222</v>
      </c>
      <c r="V7" s="67" t="s">
        <v>223</v>
      </c>
      <c r="W7" s="67" t="s">
        <v>224</v>
      </c>
      <c r="X7" s="67" t="s">
        <v>225</v>
      </c>
      <c r="Y7" s="67" t="s">
        <v>226</v>
      </c>
      <c r="Z7" s="67" t="s">
        <v>227</v>
      </c>
      <c r="AA7" s="67" t="s">
        <v>445</v>
      </c>
      <c r="AB7" s="67" t="s">
        <v>228</v>
      </c>
      <c r="AC7" s="67" t="s">
        <v>229</v>
      </c>
      <c r="AD7" s="67" t="s">
        <v>230</v>
      </c>
      <c r="AE7" s="67" t="s">
        <v>231</v>
      </c>
      <c r="AF7" s="67" t="s">
        <v>232</v>
      </c>
      <c r="AG7" s="67" t="s">
        <v>233</v>
      </c>
      <c r="AH7" s="67" t="s">
        <v>411</v>
      </c>
      <c r="AI7" s="67" t="s">
        <v>234</v>
      </c>
      <c r="AJ7" s="67" t="s">
        <v>235</v>
      </c>
      <c r="AK7" s="67" t="s">
        <v>236</v>
      </c>
      <c r="AL7" s="67" t="s">
        <v>237</v>
      </c>
      <c r="AM7" s="67" t="s">
        <v>238</v>
      </c>
      <c r="AN7" s="67" t="s">
        <v>239</v>
      </c>
      <c r="AO7" s="67" t="s">
        <v>442</v>
      </c>
      <c r="AP7" s="67" t="s">
        <v>443</v>
      </c>
    </row>
    <row r="8" spans="2:43" s="91" customFormat="1" x14ac:dyDescent="0.25">
      <c r="B8" s="126">
        <v>1423</v>
      </c>
      <c r="C8" s="127" t="s">
        <v>173</v>
      </c>
      <c r="D8" s="127" t="s">
        <v>65</v>
      </c>
      <c r="E8" s="128" t="s">
        <v>98</v>
      </c>
      <c r="F8" s="127" t="s">
        <v>52</v>
      </c>
      <c r="G8" s="129" t="s">
        <v>52</v>
      </c>
      <c r="H8" s="92"/>
      <c r="I8" s="93"/>
      <c r="J8" s="94"/>
      <c r="K8" s="94"/>
      <c r="L8" s="92"/>
      <c r="M8" s="93"/>
      <c r="N8" s="92"/>
      <c r="O8" s="93"/>
      <c r="P8" s="94"/>
      <c r="Q8" s="94"/>
      <c r="R8" s="94"/>
      <c r="S8" s="94"/>
      <c r="T8" s="92"/>
      <c r="U8" s="93"/>
      <c r="V8" s="94"/>
      <c r="W8" s="94"/>
      <c r="X8" s="92"/>
      <c r="Y8" s="93"/>
      <c r="Z8" s="94"/>
      <c r="AA8" s="94"/>
      <c r="AB8" s="94"/>
      <c r="AC8" s="92"/>
      <c r="AD8" s="93"/>
      <c r="AE8" s="94"/>
      <c r="AF8" s="92"/>
      <c r="AG8" s="94"/>
      <c r="AH8" s="94"/>
      <c r="AI8" s="94"/>
      <c r="AJ8" s="94"/>
      <c r="AK8" s="94"/>
      <c r="AL8" s="94"/>
      <c r="AM8" s="94"/>
      <c r="AN8" s="94"/>
      <c r="AO8" s="94"/>
      <c r="AP8" s="95">
        <v>1</v>
      </c>
    </row>
    <row r="9" spans="2:43" s="96" customFormat="1" x14ac:dyDescent="0.25">
      <c r="B9" s="130">
        <v>2963</v>
      </c>
      <c r="C9" s="127" t="s">
        <v>173</v>
      </c>
      <c r="D9" s="127" t="s">
        <v>38</v>
      </c>
      <c r="E9" s="128" t="s">
        <v>39</v>
      </c>
      <c r="F9" s="127" t="s">
        <v>52</v>
      </c>
      <c r="G9" s="127" t="s">
        <v>1</v>
      </c>
      <c r="H9" s="111"/>
      <c r="I9" s="118">
        <v>1</v>
      </c>
      <c r="J9" s="119">
        <v>1</v>
      </c>
      <c r="K9" s="119">
        <v>1</v>
      </c>
      <c r="L9" s="120">
        <v>1</v>
      </c>
      <c r="M9" s="113"/>
      <c r="N9" s="111"/>
      <c r="O9" s="113"/>
      <c r="P9" s="117">
        <v>1</v>
      </c>
      <c r="Q9" s="115"/>
      <c r="R9" s="115"/>
      <c r="S9" s="115"/>
      <c r="T9" s="111"/>
      <c r="U9" s="121">
        <v>1</v>
      </c>
      <c r="V9" s="117">
        <v>1</v>
      </c>
      <c r="W9" s="115"/>
      <c r="X9" s="111"/>
      <c r="Y9" s="113"/>
      <c r="Z9" s="115"/>
      <c r="AA9" s="115"/>
      <c r="AB9" s="117">
        <v>1</v>
      </c>
      <c r="AC9" s="122">
        <v>1</v>
      </c>
      <c r="AD9" s="113"/>
      <c r="AE9" s="115"/>
      <c r="AF9" s="111"/>
      <c r="AG9" s="34"/>
      <c r="AH9" s="34"/>
      <c r="AI9" s="34"/>
      <c r="AJ9" s="34"/>
      <c r="AK9" s="34"/>
      <c r="AL9" s="34"/>
      <c r="AM9" s="34"/>
      <c r="AN9" s="34"/>
      <c r="AO9" s="34"/>
      <c r="AP9" s="34"/>
    </row>
    <row r="10" spans="2:43" x14ac:dyDescent="0.25">
      <c r="B10" s="130">
        <v>2953</v>
      </c>
      <c r="C10" s="127" t="s">
        <v>173</v>
      </c>
      <c r="D10" s="127" t="s">
        <v>36</v>
      </c>
      <c r="E10" s="128" t="s">
        <v>37</v>
      </c>
      <c r="F10" s="127" t="s">
        <v>52</v>
      </c>
      <c r="G10" s="127" t="s">
        <v>1</v>
      </c>
      <c r="H10" s="49"/>
      <c r="I10" s="56"/>
      <c r="J10" s="34"/>
      <c r="K10" s="34"/>
      <c r="L10" s="49"/>
      <c r="M10" s="56"/>
      <c r="N10" s="49"/>
      <c r="O10" s="56"/>
      <c r="P10" s="34"/>
      <c r="Q10" s="35">
        <v>1</v>
      </c>
      <c r="R10" s="34"/>
      <c r="S10" s="34"/>
      <c r="T10" s="49"/>
      <c r="U10" s="56"/>
      <c r="V10" s="34"/>
      <c r="W10" s="34"/>
      <c r="X10" s="49"/>
      <c r="Y10" s="56"/>
      <c r="Z10" s="34"/>
      <c r="AA10" s="34"/>
      <c r="AB10" s="34"/>
      <c r="AC10" s="49"/>
      <c r="AD10" s="56"/>
      <c r="AE10" s="34"/>
      <c r="AF10" s="49"/>
      <c r="AG10" s="34"/>
      <c r="AH10" s="34"/>
      <c r="AI10" s="34"/>
      <c r="AJ10" s="34"/>
      <c r="AK10" s="34"/>
      <c r="AL10" s="34"/>
      <c r="AM10" s="34"/>
      <c r="AN10" s="34"/>
      <c r="AO10" s="34"/>
      <c r="AP10" s="34"/>
    </row>
    <row r="11" spans="2:43" x14ac:dyDescent="0.25">
      <c r="B11" s="130">
        <v>6699</v>
      </c>
      <c r="C11" s="127" t="s">
        <v>173</v>
      </c>
      <c r="D11" s="127" t="s">
        <v>40</v>
      </c>
      <c r="E11" s="128" t="s">
        <v>41</v>
      </c>
      <c r="F11" s="127" t="s">
        <v>52</v>
      </c>
      <c r="G11" s="127" t="s">
        <v>1</v>
      </c>
      <c r="H11" s="49"/>
      <c r="I11" s="56"/>
      <c r="J11" s="34"/>
      <c r="K11" s="34"/>
      <c r="L11" s="49"/>
      <c r="M11" s="56"/>
      <c r="N11" s="49"/>
      <c r="O11" s="56"/>
      <c r="P11" s="34"/>
      <c r="Q11" s="34"/>
      <c r="R11" s="34"/>
      <c r="S11" s="34"/>
      <c r="T11" s="49"/>
      <c r="U11" s="56"/>
      <c r="V11" s="35">
        <v>1</v>
      </c>
      <c r="W11" s="34"/>
      <c r="X11" s="49"/>
      <c r="Y11" s="56"/>
      <c r="Z11" s="34"/>
      <c r="AA11" s="34"/>
      <c r="AB11" s="34"/>
      <c r="AC11" s="49"/>
      <c r="AD11" s="56"/>
      <c r="AE11" s="34"/>
      <c r="AF11" s="49"/>
      <c r="AG11" s="34"/>
      <c r="AH11" s="34"/>
      <c r="AI11" s="34"/>
      <c r="AJ11" s="34"/>
      <c r="AK11" s="34"/>
      <c r="AL11" s="34"/>
      <c r="AM11" s="34"/>
      <c r="AN11" s="34"/>
      <c r="AO11" s="34"/>
      <c r="AP11" s="34"/>
    </row>
    <row r="12" spans="2:43" x14ac:dyDescent="0.25">
      <c r="B12" s="130">
        <v>6783</v>
      </c>
      <c r="C12" s="127" t="s">
        <v>173</v>
      </c>
      <c r="D12" s="127" t="s">
        <v>38</v>
      </c>
      <c r="E12" s="128" t="s">
        <v>42</v>
      </c>
      <c r="F12" s="127" t="s">
        <v>52</v>
      </c>
      <c r="G12" s="127" t="s">
        <v>1</v>
      </c>
      <c r="H12" s="50">
        <v>1</v>
      </c>
      <c r="I12" s="55">
        <v>1</v>
      </c>
      <c r="J12" s="44">
        <v>1</v>
      </c>
      <c r="K12" s="44">
        <v>1</v>
      </c>
      <c r="L12" s="50">
        <v>1</v>
      </c>
      <c r="M12" s="62">
        <v>1</v>
      </c>
      <c r="N12" s="63">
        <v>1</v>
      </c>
      <c r="O12" s="62">
        <v>1</v>
      </c>
      <c r="P12" s="35">
        <v>1</v>
      </c>
      <c r="Q12" s="35">
        <v>1</v>
      </c>
      <c r="R12" s="34"/>
      <c r="S12" s="35">
        <v>1</v>
      </c>
      <c r="T12" s="49"/>
      <c r="U12" s="62">
        <v>1</v>
      </c>
      <c r="V12" s="35">
        <v>1</v>
      </c>
      <c r="W12" s="34"/>
      <c r="X12" s="49"/>
      <c r="Y12" s="62">
        <v>1</v>
      </c>
      <c r="Z12" s="35">
        <v>1</v>
      </c>
      <c r="AA12" s="35">
        <v>1</v>
      </c>
      <c r="AB12" s="35">
        <v>1</v>
      </c>
      <c r="AC12" s="63">
        <v>1</v>
      </c>
      <c r="AD12" s="62">
        <v>1</v>
      </c>
      <c r="AE12" s="35">
        <v>1</v>
      </c>
      <c r="AF12" s="63">
        <v>1</v>
      </c>
      <c r="AG12" s="35">
        <v>1</v>
      </c>
      <c r="AH12" s="35">
        <v>1</v>
      </c>
      <c r="AI12" s="35">
        <v>1</v>
      </c>
      <c r="AJ12" s="35">
        <v>1</v>
      </c>
      <c r="AK12" s="35">
        <v>1</v>
      </c>
      <c r="AL12" s="35">
        <v>1</v>
      </c>
      <c r="AM12" s="35">
        <v>1</v>
      </c>
      <c r="AN12" s="35">
        <v>1</v>
      </c>
      <c r="AO12" s="35">
        <v>1</v>
      </c>
      <c r="AP12" s="35">
        <v>1</v>
      </c>
    </row>
    <row r="13" spans="2:43" x14ac:dyDescent="0.25">
      <c r="B13" s="130">
        <v>6999</v>
      </c>
      <c r="C13" s="127" t="s">
        <v>43</v>
      </c>
      <c r="D13" s="127" t="s">
        <v>38</v>
      </c>
      <c r="E13" s="128" t="s">
        <v>444</v>
      </c>
      <c r="F13" s="127" t="s">
        <v>174</v>
      </c>
      <c r="G13" s="127" t="s">
        <v>52</v>
      </c>
      <c r="H13" s="105"/>
      <c r="I13" s="103"/>
      <c r="J13" s="104"/>
      <c r="K13" s="104"/>
      <c r="L13" s="105"/>
      <c r="M13" s="98"/>
      <c r="N13" s="97"/>
      <c r="O13" s="98"/>
      <c r="P13" s="99"/>
      <c r="Q13" s="99"/>
      <c r="R13" s="99"/>
      <c r="S13" s="99"/>
      <c r="T13" s="97"/>
      <c r="U13" s="98"/>
      <c r="V13" s="99"/>
      <c r="W13" s="99"/>
      <c r="X13" s="97"/>
      <c r="Y13" s="98"/>
      <c r="Z13" s="99"/>
      <c r="AA13" s="99"/>
      <c r="AB13" s="99"/>
      <c r="AC13" s="97"/>
      <c r="AD13" s="98"/>
      <c r="AE13" s="99"/>
      <c r="AF13" s="97"/>
      <c r="AG13" s="99"/>
      <c r="AH13" s="99"/>
      <c r="AI13" s="99"/>
      <c r="AJ13" s="99"/>
      <c r="AK13" s="99"/>
      <c r="AL13" s="99"/>
      <c r="AM13" s="99"/>
      <c r="AN13" s="99"/>
      <c r="AO13" s="100">
        <v>1</v>
      </c>
      <c r="AP13" s="99"/>
    </row>
    <row r="14" spans="2:43" x14ac:dyDescent="0.25">
      <c r="B14" s="130">
        <v>7059</v>
      </c>
      <c r="C14" s="127" t="s">
        <v>43</v>
      </c>
      <c r="D14" s="127" t="s">
        <v>40</v>
      </c>
      <c r="E14" s="128" t="s">
        <v>44</v>
      </c>
      <c r="F14" s="127" t="s">
        <v>175</v>
      </c>
      <c r="G14" s="127" t="s">
        <v>1</v>
      </c>
      <c r="H14" s="49"/>
      <c r="I14" s="55">
        <v>1</v>
      </c>
      <c r="J14" s="44">
        <v>1</v>
      </c>
      <c r="K14" s="44">
        <v>1</v>
      </c>
      <c r="L14" s="50">
        <v>1</v>
      </c>
      <c r="M14" s="62">
        <v>1</v>
      </c>
      <c r="N14" s="63">
        <v>1</v>
      </c>
      <c r="O14" s="62">
        <v>1</v>
      </c>
      <c r="P14" s="35">
        <v>1</v>
      </c>
      <c r="Q14" s="35">
        <v>1</v>
      </c>
      <c r="R14" s="34"/>
      <c r="S14" s="35">
        <v>1</v>
      </c>
      <c r="T14" s="49"/>
      <c r="U14" s="62">
        <v>1</v>
      </c>
      <c r="V14" s="35">
        <v>1</v>
      </c>
      <c r="W14" s="34"/>
      <c r="X14" s="49"/>
      <c r="Y14" s="62">
        <v>1</v>
      </c>
      <c r="Z14" s="35">
        <v>1</v>
      </c>
      <c r="AA14" s="35">
        <v>1</v>
      </c>
      <c r="AB14" s="35">
        <v>1</v>
      </c>
      <c r="AC14" s="63">
        <v>1</v>
      </c>
      <c r="AD14" s="62">
        <v>1</v>
      </c>
      <c r="AE14" s="35">
        <v>1</v>
      </c>
      <c r="AF14" s="63">
        <v>1</v>
      </c>
      <c r="AG14" s="35">
        <v>1</v>
      </c>
      <c r="AH14" s="35">
        <v>1</v>
      </c>
      <c r="AI14" s="35">
        <v>1</v>
      </c>
      <c r="AJ14" s="35">
        <v>1</v>
      </c>
      <c r="AK14" s="35">
        <v>1</v>
      </c>
      <c r="AL14" s="35">
        <v>1</v>
      </c>
      <c r="AM14" s="35">
        <v>1</v>
      </c>
      <c r="AN14" s="35">
        <v>1</v>
      </c>
      <c r="AO14" s="35">
        <v>1</v>
      </c>
      <c r="AP14" s="35">
        <v>1</v>
      </c>
    </row>
    <row r="15" spans="2:43" s="96" customFormat="1" x14ac:dyDescent="0.25">
      <c r="B15" s="130">
        <v>8977</v>
      </c>
      <c r="C15" s="127" t="s">
        <v>45</v>
      </c>
      <c r="D15" s="127" t="s">
        <v>40</v>
      </c>
      <c r="E15" s="128" t="s">
        <v>46</v>
      </c>
      <c r="F15" s="127" t="s">
        <v>47</v>
      </c>
      <c r="G15" s="127" t="s">
        <v>48</v>
      </c>
      <c r="H15" s="49"/>
      <c r="I15" s="56"/>
      <c r="J15" s="34"/>
      <c r="K15" s="44">
        <v>1</v>
      </c>
      <c r="L15" s="49"/>
      <c r="M15" s="56"/>
      <c r="N15" s="49"/>
      <c r="O15" s="56"/>
      <c r="P15" s="34"/>
      <c r="Q15" s="34"/>
      <c r="R15" s="34"/>
      <c r="S15" s="34"/>
      <c r="T15" s="49"/>
      <c r="U15" s="56"/>
      <c r="V15" s="34"/>
      <c r="W15" s="34"/>
      <c r="X15" s="49"/>
      <c r="Y15" s="56"/>
      <c r="Z15" s="34"/>
      <c r="AA15" s="34"/>
      <c r="AB15" s="34"/>
      <c r="AC15" s="49"/>
      <c r="AD15" s="56"/>
      <c r="AE15" s="34"/>
      <c r="AF15" s="49"/>
      <c r="AG15" s="34"/>
      <c r="AH15" s="34"/>
      <c r="AI15" s="34"/>
      <c r="AJ15" s="34"/>
      <c r="AK15" s="34"/>
      <c r="AL15" s="34"/>
      <c r="AM15" s="34"/>
      <c r="AN15" s="34"/>
      <c r="AO15" s="34"/>
      <c r="AP15" s="34"/>
    </row>
    <row r="16" spans="2:43" x14ac:dyDescent="0.25">
      <c r="B16" s="130">
        <v>9798</v>
      </c>
      <c r="C16" s="127" t="s">
        <v>49</v>
      </c>
      <c r="D16" s="127" t="s">
        <v>40</v>
      </c>
      <c r="E16" s="128" t="s">
        <v>41</v>
      </c>
      <c r="F16" s="127" t="s">
        <v>47</v>
      </c>
      <c r="G16" s="127" t="s">
        <v>50</v>
      </c>
      <c r="H16" s="49"/>
      <c r="I16" s="56"/>
      <c r="J16" s="34"/>
      <c r="K16" s="34"/>
      <c r="L16" s="49"/>
      <c r="M16" s="56"/>
      <c r="N16" s="49"/>
      <c r="O16" s="56"/>
      <c r="P16" s="34"/>
      <c r="Q16" s="34"/>
      <c r="R16" s="34"/>
      <c r="S16" s="34"/>
      <c r="T16" s="49"/>
      <c r="U16" s="56"/>
      <c r="V16" s="34"/>
      <c r="W16" s="34"/>
      <c r="X16" s="49"/>
      <c r="Y16" s="56"/>
      <c r="Z16" s="34"/>
      <c r="AA16" s="34"/>
      <c r="AB16" s="34"/>
      <c r="AC16" s="63">
        <v>1</v>
      </c>
      <c r="AD16" s="56"/>
      <c r="AE16" s="34"/>
      <c r="AF16" s="49"/>
      <c r="AG16" s="34"/>
      <c r="AH16" s="34"/>
      <c r="AI16" s="34"/>
      <c r="AJ16" s="34"/>
      <c r="AK16" s="34"/>
      <c r="AL16" s="34"/>
      <c r="AM16" s="34"/>
      <c r="AN16" s="34"/>
      <c r="AO16" s="34"/>
      <c r="AP16" s="34"/>
    </row>
    <row r="17" spans="2:42" x14ac:dyDescent="0.25">
      <c r="B17" s="130">
        <v>10668</v>
      </c>
      <c r="C17" s="127" t="s">
        <v>51</v>
      </c>
      <c r="D17" s="127" t="s">
        <v>40</v>
      </c>
      <c r="E17" s="128" t="s">
        <v>41</v>
      </c>
      <c r="F17" s="127" t="s">
        <v>52</v>
      </c>
      <c r="G17" s="127" t="s">
        <v>1</v>
      </c>
      <c r="H17" s="49"/>
      <c r="I17" s="56"/>
      <c r="J17" s="34"/>
      <c r="K17" s="34"/>
      <c r="L17" s="49"/>
      <c r="M17" s="56"/>
      <c r="N17" s="49"/>
      <c r="O17" s="56"/>
      <c r="P17" s="34"/>
      <c r="Q17" s="34"/>
      <c r="R17" s="34"/>
      <c r="S17" s="35">
        <v>1</v>
      </c>
      <c r="T17" s="49"/>
      <c r="U17" s="56"/>
      <c r="V17" s="34"/>
      <c r="W17" s="34"/>
      <c r="X17" s="49"/>
      <c r="Y17" s="56"/>
      <c r="Z17" s="34"/>
      <c r="AA17" s="34"/>
      <c r="AB17" s="35">
        <v>1</v>
      </c>
      <c r="AC17" s="49"/>
      <c r="AD17" s="62">
        <v>1</v>
      </c>
      <c r="AE17" s="35">
        <v>1</v>
      </c>
      <c r="AF17" s="63">
        <v>1</v>
      </c>
      <c r="AG17" s="35">
        <v>1</v>
      </c>
      <c r="AH17" s="35">
        <v>1</v>
      </c>
      <c r="AI17" s="35">
        <v>1</v>
      </c>
      <c r="AJ17" s="35">
        <v>1</v>
      </c>
      <c r="AK17" s="35">
        <v>1</v>
      </c>
      <c r="AL17" s="35">
        <v>1</v>
      </c>
      <c r="AM17" s="35">
        <v>1</v>
      </c>
      <c r="AN17" s="35">
        <v>1</v>
      </c>
      <c r="AO17" s="35">
        <v>1</v>
      </c>
      <c r="AP17" s="35">
        <v>1</v>
      </c>
    </row>
    <row r="18" spans="2:42" x14ac:dyDescent="0.25">
      <c r="B18" s="130">
        <v>12569</v>
      </c>
      <c r="C18" s="127" t="s">
        <v>53</v>
      </c>
      <c r="D18" s="127" t="s">
        <v>38</v>
      </c>
      <c r="E18" s="128" t="s">
        <v>54</v>
      </c>
      <c r="F18" s="127" t="s">
        <v>174</v>
      </c>
      <c r="G18" s="127" t="s">
        <v>1</v>
      </c>
      <c r="H18" s="97"/>
      <c r="I18" s="112">
        <v>1</v>
      </c>
      <c r="J18" s="114">
        <v>1</v>
      </c>
      <c r="K18" s="99"/>
      <c r="L18" s="116">
        <v>1</v>
      </c>
      <c r="M18" s="98"/>
      <c r="N18" s="97"/>
      <c r="O18" s="98"/>
      <c r="P18" s="100">
        <v>1</v>
      </c>
      <c r="Q18" s="99"/>
      <c r="R18" s="100">
        <v>1</v>
      </c>
      <c r="S18" s="99"/>
      <c r="T18" s="101">
        <v>1</v>
      </c>
      <c r="U18" s="102">
        <v>1</v>
      </c>
      <c r="V18" s="100">
        <v>1</v>
      </c>
      <c r="W18" s="100">
        <v>1</v>
      </c>
      <c r="X18" s="101">
        <v>1</v>
      </c>
      <c r="Y18" s="98"/>
      <c r="Z18" s="99"/>
      <c r="AA18" s="99"/>
      <c r="AB18" s="99"/>
      <c r="AC18" s="97"/>
      <c r="AD18" s="98"/>
      <c r="AE18" s="99"/>
      <c r="AF18" s="97"/>
      <c r="AG18" s="99"/>
      <c r="AH18" s="99"/>
      <c r="AI18" s="99"/>
      <c r="AJ18" s="99"/>
      <c r="AK18" s="99"/>
      <c r="AL18" s="99"/>
      <c r="AM18" s="100">
        <v>1</v>
      </c>
      <c r="AN18" s="100">
        <v>1</v>
      </c>
      <c r="AO18" s="99"/>
      <c r="AP18" s="99"/>
    </row>
    <row r="19" spans="2:42" x14ac:dyDescent="0.25">
      <c r="B19" s="130">
        <v>13053</v>
      </c>
      <c r="C19" s="127" t="s">
        <v>55</v>
      </c>
      <c r="D19" s="127" t="s">
        <v>40</v>
      </c>
      <c r="E19" s="128" t="s">
        <v>44</v>
      </c>
      <c r="F19" s="127" t="s">
        <v>47</v>
      </c>
      <c r="G19" s="127" t="s">
        <v>56</v>
      </c>
      <c r="H19" s="49"/>
      <c r="I19" s="56"/>
      <c r="J19" s="34"/>
      <c r="K19" s="34"/>
      <c r="L19" s="49"/>
      <c r="M19" s="56"/>
      <c r="N19" s="49"/>
      <c r="O19" s="56"/>
      <c r="P19" s="34"/>
      <c r="Q19" s="34"/>
      <c r="R19" s="34"/>
      <c r="S19" s="34"/>
      <c r="T19" s="49"/>
      <c r="U19" s="56"/>
      <c r="V19" s="34"/>
      <c r="W19" s="35">
        <v>1</v>
      </c>
      <c r="X19" s="49"/>
      <c r="Y19" s="56"/>
      <c r="Z19" s="34"/>
      <c r="AA19" s="34"/>
      <c r="AB19" s="34"/>
      <c r="AC19" s="49"/>
      <c r="AD19" s="56"/>
      <c r="AE19" s="34"/>
      <c r="AF19" s="49"/>
      <c r="AG19" s="34"/>
      <c r="AH19" s="34"/>
      <c r="AI19" s="34"/>
      <c r="AJ19" s="34"/>
      <c r="AK19" s="34"/>
      <c r="AL19" s="34"/>
      <c r="AM19" s="34"/>
      <c r="AN19" s="34"/>
      <c r="AO19" s="34"/>
      <c r="AP19" s="34"/>
    </row>
    <row r="20" spans="2:42" x14ac:dyDescent="0.25">
      <c r="B20" s="130">
        <v>13584</v>
      </c>
      <c r="C20" s="127" t="s">
        <v>57</v>
      </c>
      <c r="D20" s="127" t="s">
        <v>40</v>
      </c>
      <c r="E20" s="128" t="s">
        <v>44</v>
      </c>
      <c r="F20" s="127" t="s">
        <v>47</v>
      </c>
      <c r="G20" s="127" t="s">
        <v>50</v>
      </c>
      <c r="H20" s="49"/>
      <c r="I20" s="56"/>
      <c r="J20" s="34"/>
      <c r="K20" s="34"/>
      <c r="L20" s="49"/>
      <c r="M20" s="56"/>
      <c r="N20" s="49"/>
      <c r="O20" s="56"/>
      <c r="P20" s="34"/>
      <c r="Q20" s="34"/>
      <c r="R20" s="34"/>
      <c r="S20" s="34"/>
      <c r="T20" s="49"/>
      <c r="U20" s="56"/>
      <c r="V20" s="34"/>
      <c r="W20" s="34"/>
      <c r="X20" s="49"/>
      <c r="Y20" s="56"/>
      <c r="Z20" s="34"/>
      <c r="AA20" s="34"/>
      <c r="AB20" s="34"/>
      <c r="AC20" s="49"/>
      <c r="AD20" s="56"/>
      <c r="AE20" s="34"/>
      <c r="AF20" s="49"/>
      <c r="AG20" s="34"/>
      <c r="AH20" s="34"/>
      <c r="AI20" s="34"/>
      <c r="AJ20" s="34"/>
      <c r="AK20" s="34"/>
      <c r="AL20" s="34"/>
      <c r="AM20" s="34"/>
      <c r="AN20" s="34"/>
      <c r="AO20" s="34"/>
      <c r="AP20" s="34"/>
    </row>
    <row r="21" spans="2:42" s="96" customFormat="1" x14ac:dyDescent="0.25">
      <c r="B21" s="130">
        <v>13644</v>
      </c>
      <c r="C21" s="127" t="s">
        <v>57</v>
      </c>
      <c r="D21" s="127" t="s">
        <v>40</v>
      </c>
      <c r="E21" s="128" t="s">
        <v>41</v>
      </c>
      <c r="F21" s="127" t="s">
        <v>47</v>
      </c>
      <c r="G21" s="131" t="s">
        <v>58</v>
      </c>
      <c r="H21" s="49"/>
      <c r="I21" s="56"/>
      <c r="J21" s="34"/>
      <c r="K21" s="34"/>
      <c r="L21" s="49"/>
      <c r="M21" s="56"/>
      <c r="N21" s="49"/>
      <c r="O21" s="56"/>
      <c r="P21" s="34"/>
      <c r="Q21" s="34"/>
      <c r="R21" s="34"/>
      <c r="S21" s="34"/>
      <c r="T21" s="49"/>
      <c r="U21" s="56"/>
      <c r="V21" s="34"/>
      <c r="W21" s="34"/>
      <c r="X21" s="49"/>
      <c r="Y21" s="62">
        <v>1</v>
      </c>
      <c r="Z21" s="34"/>
      <c r="AA21" s="34"/>
      <c r="AB21" s="34"/>
      <c r="AC21" s="49"/>
      <c r="AD21" s="56"/>
      <c r="AE21" s="34"/>
      <c r="AF21" s="49"/>
      <c r="AG21" s="34"/>
      <c r="AH21" s="34"/>
      <c r="AI21" s="34"/>
      <c r="AJ21" s="34"/>
      <c r="AK21" s="34"/>
      <c r="AL21" s="34"/>
      <c r="AM21" s="34"/>
      <c r="AN21" s="34"/>
      <c r="AO21" s="34"/>
      <c r="AP21" s="34"/>
    </row>
    <row r="22" spans="2:42" x14ac:dyDescent="0.25">
      <c r="B22" s="130">
        <v>13809</v>
      </c>
      <c r="C22" s="127" t="s">
        <v>412</v>
      </c>
      <c r="D22" s="127" t="s">
        <v>65</v>
      </c>
      <c r="E22" s="128" t="s">
        <v>413</v>
      </c>
      <c r="F22" s="127" t="s">
        <v>52</v>
      </c>
      <c r="G22" s="127" t="s">
        <v>52</v>
      </c>
      <c r="H22" s="97"/>
      <c r="I22" s="98"/>
      <c r="J22" s="99"/>
      <c r="K22" s="99"/>
      <c r="L22" s="97"/>
      <c r="M22" s="98"/>
      <c r="N22" s="97"/>
      <c r="O22" s="98"/>
      <c r="P22" s="99"/>
      <c r="Q22" s="99"/>
      <c r="R22" s="99"/>
      <c r="S22" s="99"/>
      <c r="T22" s="97"/>
      <c r="U22" s="98"/>
      <c r="V22" s="99"/>
      <c r="W22" s="99"/>
      <c r="X22" s="97"/>
      <c r="Y22" s="98"/>
      <c r="Z22" s="99"/>
      <c r="AA22" s="99"/>
      <c r="AB22" s="99"/>
      <c r="AC22" s="97"/>
      <c r="AD22" s="98"/>
      <c r="AE22" s="99"/>
      <c r="AF22" s="97"/>
      <c r="AG22" s="99"/>
      <c r="AH22" s="99"/>
      <c r="AI22" s="99"/>
      <c r="AJ22" s="99"/>
      <c r="AK22" s="99"/>
      <c r="AL22" s="99"/>
      <c r="AM22" s="99"/>
      <c r="AN22" s="99"/>
      <c r="AO22" s="100">
        <v>1</v>
      </c>
      <c r="AP22" s="99"/>
    </row>
    <row r="23" spans="2:42" x14ac:dyDescent="0.25">
      <c r="B23" s="130">
        <v>14626</v>
      </c>
      <c r="C23" s="127" t="s">
        <v>59</v>
      </c>
      <c r="D23" s="127" t="s">
        <v>36</v>
      </c>
      <c r="E23" s="128" t="s">
        <v>60</v>
      </c>
      <c r="F23" s="127" t="s">
        <v>174</v>
      </c>
      <c r="G23" s="127" t="s">
        <v>1</v>
      </c>
      <c r="H23" s="49"/>
      <c r="I23" s="56"/>
      <c r="J23" s="34"/>
      <c r="K23" s="34"/>
      <c r="L23" s="49"/>
      <c r="M23" s="56"/>
      <c r="N23" s="49"/>
      <c r="O23" s="56"/>
      <c r="P23" s="34"/>
      <c r="Q23" s="34"/>
      <c r="R23" s="34"/>
      <c r="S23" s="34"/>
      <c r="T23" s="49"/>
      <c r="U23" s="56"/>
      <c r="V23" s="34"/>
      <c r="W23" s="34"/>
      <c r="X23" s="49"/>
      <c r="Y23" s="56"/>
      <c r="Z23" s="34"/>
      <c r="AA23" s="34"/>
      <c r="AB23" s="34"/>
      <c r="AC23" s="49"/>
      <c r="AD23" s="62">
        <v>1</v>
      </c>
      <c r="AE23" s="34"/>
      <c r="AF23" s="49"/>
      <c r="AG23" s="34"/>
      <c r="AH23" s="34"/>
      <c r="AI23" s="34"/>
      <c r="AJ23" s="34"/>
      <c r="AK23" s="34"/>
      <c r="AL23" s="34"/>
      <c r="AM23" s="34"/>
      <c r="AN23" s="34"/>
      <c r="AO23" s="34"/>
      <c r="AP23" s="34"/>
    </row>
    <row r="24" spans="2:42" x14ac:dyDescent="0.25">
      <c r="B24" s="130">
        <v>19576</v>
      </c>
      <c r="C24" s="127" t="s">
        <v>26</v>
      </c>
      <c r="D24" s="127" t="s">
        <v>40</v>
      </c>
      <c r="E24" s="128" t="s">
        <v>61</v>
      </c>
      <c r="F24" s="127" t="s">
        <v>52</v>
      </c>
      <c r="G24" s="127" t="s">
        <v>1</v>
      </c>
      <c r="H24" s="49"/>
      <c r="I24" s="56"/>
      <c r="J24" s="44">
        <v>1</v>
      </c>
      <c r="K24" s="34"/>
      <c r="L24" s="49"/>
      <c r="M24" s="56"/>
      <c r="N24" s="49"/>
      <c r="O24" s="56"/>
      <c r="P24" s="34"/>
      <c r="Q24" s="34"/>
      <c r="R24" s="34"/>
      <c r="S24" s="34"/>
      <c r="T24" s="49"/>
      <c r="U24" s="56"/>
      <c r="V24" s="34"/>
      <c r="W24" s="34"/>
      <c r="X24" s="49"/>
      <c r="Y24" s="56"/>
      <c r="Z24" s="34"/>
      <c r="AA24" s="34"/>
      <c r="AB24" s="34"/>
      <c r="AC24" s="49"/>
      <c r="AD24" s="56"/>
      <c r="AE24" s="34"/>
      <c r="AF24" s="49"/>
      <c r="AG24" s="34"/>
      <c r="AH24" s="34"/>
      <c r="AI24" s="34"/>
      <c r="AJ24" s="34"/>
      <c r="AK24" s="34"/>
      <c r="AL24" s="34"/>
      <c r="AM24" s="34"/>
      <c r="AN24" s="34"/>
      <c r="AO24" s="34"/>
      <c r="AP24" s="34"/>
    </row>
    <row r="25" spans="2:42" x14ac:dyDescent="0.25">
      <c r="B25" s="130">
        <v>19696</v>
      </c>
      <c r="C25" s="127" t="s">
        <v>173</v>
      </c>
      <c r="D25" s="127" t="s">
        <v>38</v>
      </c>
      <c r="E25" s="128" t="s">
        <v>42</v>
      </c>
      <c r="F25" s="127" t="s">
        <v>52</v>
      </c>
      <c r="G25" s="127" t="s">
        <v>1</v>
      </c>
      <c r="H25" s="49"/>
      <c r="I25" s="56"/>
      <c r="J25" s="34"/>
      <c r="K25" s="34"/>
      <c r="L25" s="49"/>
      <c r="M25" s="56"/>
      <c r="N25" s="49"/>
      <c r="O25" s="56"/>
      <c r="P25" s="34"/>
      <c r="Q25" s="34"/>
      <c r="R25" s="34"/>
      <c r="S25" s="34"/>
      <c r="T25" s="49"/>
      <c r="U25" s="56"/>
      <c r="V25" s="34"/>
      <c r="W25" s="34"/>
      <c r="X25" s="49"/>
      <c r="Y25" s="56"/>
      <c r="Z25" s="34"/>
      <c r="AA25" s="34"/>
      <c r="AB25" s="34"/>
      <c r="AC25" s="49"/>
      <c r="AD25" s="56"/>
      <c r="AE25" s="34"/>
      <c r="AF25" s="63">
        <v>1</v>
      </c>
      <c r="AG25" s="34"/>
      <c r="AH25" s="34"/>
      <c r="AI25" s="34"/>
      <c r="AJ25" s="34"/>
      <c r="AK25" s="34"/>
      <c r="AL25" s="34"/>
      <c r="AM25" s="34"/>
      <c r="AN25" s="34"/>
      <c r="AO25" s="34"/>
      <c r="AP25" s="34"/>
    </row>
    <row r="26" spans="2:42" x14ac:dyDescent="0.25">
      <c r="B26" s="130">
        <v>20291</v>
      </c>
      <c r="C26" s="127" t="s">
        <v>63</v>
      </c>
      <c r="D26" s="127" t="s">
        <v>40</v>
      </c>
      <c r="E26" s="128" t="s">
        <v>46</v>
      </c>
      <c r="F26" s="127" t="s">
        <v>47</v>
      </c>
      <c r="G26" s="127" t="s">
        <v>64</v>
      </c>
      <c r="H26" s="49"/>
      <c r="I26" s="56"/>
      <c r="J26" s="34"/>
      <c r="K26" s="34"/>
      <c r="L26" s="49"/>
      <c r="M26" s="56"/>
      <c r="N26" s="49"/>
      <c r="O26" s="56"/>
      <c r="P26" s="34"/>
      <c r="Q26" s="34"/>
      <c r="R26" s="34"/>
      <c r="S26" s="34"/>
      <c r="T26" s="49"/>
      <c r="U26" s="56"/>
      <c r="V26" s="34"/>
      <c r="W26" s="34"/>
      <c r="X26" s="49"/>
      <c r="Y26" s="56"/>
      <c r="Z26" s="34"/>
      <c r="AA26" s="34"/>
      <c r="AB26" s="34"/>
      <c r="AC26" s="49"/>
      <c r="AD26" s="56"/>
      <c r="AE26" s="34"/>
      <c r="AF26" s="63">
        <v>1</v>
      </c>
      <c r="AG26" s="34"/>
      <c r="AH26" s="34"/>
      <c r="AI26" s="34"/>
      <c r="AJ26" s="34"/>
      <c r="AK26" s="34"/>
      <c r="AL26" s="34"/>
      <c r="AM26" s="34"/>
      <c r="AN26" s="34"/>
      <c r="AO26" s="34"/>
      <c r="AP26" s="34"/>
    </row>
    <row r="27" spans="2:42" x14ac:dyDescent="0.25">
      <c r="B27" s="130">
        <v>20343</v>
      </c>
      <c r="C27" s="127" t="s">
        <v>63</v>
      </c>
      <c r="D27" s="127" t="s">
        <v>65</v>
      </c>
      <c r="E27" s="128" t="s">
        <v>66</v>
      </c>
      <c r="F27" s="127" t="s">
        <v>47</v>
      </c>
      <c r="G27" s="131" t="s">
        <v>67</v>
      </c>
      <c r="H27" s="49"/>
      <c r="I27" s="56"/>
      <c r="J27" s="34"/>
      <c r="K27" s="34"/>
      <c r="L27" s="49"/>
      <c r="M27" s="56"/>
      <c r="N27" s="49"/>
      <c r="O27" s="56"/>
      <c r="P27" s="34"/>
      <c r="Q27" s="34"/>
      <c r="R27" s="34"/>
      <c r="S27" s="34"/>
      <c r="T27" s="49"/>
      <c r="U27" s="56"/>
      <c r="V27" s="34"/>
      <c r="W27" s="34"/>
      <c r="X27" s="49"/>
      <c r="Y27" s="56"/>
      <c r="Z27" s="34"/>
      <c r="AA27" s="34"/>
      <c r="AB27" s="34"/>
      <c r="AC27" s="49"/>
      <c r="AD27" s="56"/>
      <c r="AE27" s="34"/>
      <c r="AF27" s="63">
        <v>1</v>
      </c>
      <c r="AG27" s="34"/>
      <c r="AH27" s="34"/>
      <c r="AI27" s="34"/>
      <c r="AJ27" s="34"/>
      <c r="AK27" s="34"/>
      <c r="AL27" s="34"/>
      <c r="AM27" s="34"/>
      <c r="AN27" s="34"/>
      <c r="AO27" s="34"/>
      <c r="AP27" s="34"/>
    </row>
    <row r="28" spans="2:42" x14ac:dyDescent="0.25">
      <c r="B28" s="130">
        <v>20421</v>
      </c>
      <c r="C28" s="127" t="s">
        <v>173</v>
      </c>
      <c r="D28" s="127" t="s">
        <v>65</v>
      </c>
      <c r="E28" s="128" t="s">
        <v>66</v>
      </c>
      <c r="F28" s="127" t="s">
        <v>52</v>
      </c>
      <c r="G28" s="127" t="s">
        <v>1</v>
      </c>
      <c r="H28" s="49"/>
      <c r="I28" s="56"/>
      <c r="J28" s="34"/>
      <c r="K28" s="34"/>
      <c r="L28" s="49"/>
      <c r="M28" s="56"/>
      <c r="N28" s="49"/>
      <c r="O28" s="56"/>
      <c r="P28" s="34"/>
      <c r="Q28" s="34"/>
      <c r="R28" s="34"/>
      <c r="S28" s="34"/>
      <c r="T28" s="49"/>
      <c r="U28" s="56"/>
      <c r="V28" s="34"/>
      <c r="W28" s="34"/>
      <c r="X28" s="49"/>
      <c r="Y28" s="56"/>
      <c r="Z28" s="34"/>
      <c r="AA28" s="34"/>
      <c r="AB28" s="34"/>
      <c r="AC28" s="49"/>
      <c r="AD28" s="56"/>
      <c r="AE28" s="34"/>
      <c r="AF28" s="63">
        <v>1</v>
      </c>
      <c r="AG28" s="34"/>
      <c r="AH28" s="34"/>
      <c r="AI28" s="34"/>
      <c r="AJ28" s="34"/>
      <c r="AK28" s="34"/>
      <c r="AL28" s="34"/>
      <c r="AM28" s="34"/>
      <c r="AN28" s="34"/>
      <c r="AO28" s="34"/>
      <c r="AP28" s="34"/>
    </row>
    <row r="29" spans="2:42" x14ac:dyDescent="0.25">
      <c r="B29" s="130">
        <v>22084</v>
      </c>
      <c r="C29" s="127" t="s">
        <v>173</v>
      </c>
      <c r="D29" s="127" t="s">
        <v>62</v>
      </c>
      <c r="E29" s="128" t="s">
        <v>2</v>
      </c>
      <c r="F29" s="127" t="s">
        <v>52</v>
      </c>
      <c r="G29" s="127" t="s">
        <v>1</v>
      </c>
      <c r="H29" s="49"/>
      <c r="I29" s="56"/>
      <c r="J29" s="34"/>
      <c r="K29" s="34"/>
      <c r="L29" s="49"/>
      <c r="M29" s="56"/>
      <c r="N29" s="49"/>
      <c r="O29" s="56"/>
      <c r="P29" s="34"/>
      <c r="Q29" s="34"/>
      <c r="R29" s="34"/>
      <c r="S29" s="34"/>
      <c r="T29" s="49"/>
      <c r="U29" s="56"/>
      <c r="V29" s="34"/>
      <c r="W29" s="34"/>
      <c r="X29" s="63">
        <v>1</v>
      </c>
      <c r="Y29" s="56"/>
      <c r="Z29" s="34"/>
      <c r="AA29" s="34"/>
      <c r="AB29" s="34"/>
      <c r="AC29" s="49"/>
      <c r="AD29" s="56"/>
      <c r="AE29" s="34"/>
      <c r="AF29" s="49"/>
      <c r="AG29" s="34"/>
      <c r="AH29" s="34"/>
      <c r="AI29" s="34"/>
      <c r="AJ29" s="34"/>
      <c r="AK29" s="34"/>
      <c r="AL29" s="34"/>
      <c r="AM29" s="34"/>
      <c r="AN29" s="34"/>
      <c r="AO29" s="34"/>
      <c r="AP29" s="34"/>
    </row>
    <row r="30" spans="2:42" s="96" customFormat="1" x14ac:dyDescent="0.25">
      <c r="B30" s="130">
        <v>22890</v>
      </c>
      <c r="C30" s="127" t="s">
        <v>173</v>
      </c>
      <c r="D30" s="127" t="s">
        <v>38</v>
      </c>
      <c r="E30" s="128" t="s">
        <v>42</v>
      </c>
      <c r="F30" s="127" t="s">
        <v>52</v>
      </c>
      <c r="G30" s="127" t="s">
        <v>1</v>
      </c>
      <c r="H30" s="97"/>
      <c r="I30" s="98"/>
      <c r="J30" s="99"/>
      <c r="K30" s="99"/>
      <c r="L30" s="97"/>
      <c r="M30" s="98"/>
      <c r="N30" s="97"/>
      <c r="O30" s="98"/>
      <c r="P30" s="99"/>
      <c r="Q30" s="99"/>
      <c r="R30" s="99"/>
      <c r="S30" s="99"/>
      <c r="T30" s="97"/>
      <c r="U30" s="98"/>
      <c r="V30" s="99"/>
      <c r="W30" s="99"/>
      <c r="X30" s="97"/>
      <c r="Y30" s="98"/>
      <c r="Z30" s="99"/>
      <c r="AA30" s="99"/>
      <c r="AB30" s="99"/>
      <c r="AC30" s="97"/>
      <c r="AD30" s="98"/>
      <c r="AE30" s="99"/>
      <c r="AF30" s="97"/>
      <c r="AG30" s="100">
        <v>1</v>
      </c>
      <c r="AH30" s="100">
        <v>1</v>
      </c>
      <c r="AI30" s="100">
        <v>1</v>
      </c>
      <c r="AJ30" s="100">
        <v>1</v>
      </c>
      <c r="AK30" s="100">
        <v>1</v>
      </c>
      <c r="AL30" s="99"/>
      <c r="AM30" s="99"/>
      <c r="AN30" s="99"/>
      <c r="AO30" s="99"/>
      <c r="AP30" s="100">
        <v>1</v>
      </c>
    </row>
    <row r="31" spans="2:42" x14ac:dyDescent="0.25">
      <c r="B31" s="132">
        <v>23195</v>
      </c>
      <c r="C31" s="127" t="s">
        <v>68</v>
      </c>
      <c r="D31" s="127" t="s">
        <v>36</v>
      </c>
      <c r="E31" s="128" t="s">
        <v>69</v>
      </c>
      <c r="F31" s="127" t="s">
        <v>174</v>
      </c>
      <c r="G31" s="127" t="s">
        <v>1</v>
      </c>
      <c r="H31" s="49"/>
      <c r="I31" s="56"/>
      <c r="J31" s="34"/>
      <c r="K31" s="34"/>
      <c r="L31" s="49"/>
      <c r="M31" s="56"/>
      <c r="N31" s="49"/>
      <c r="O31" s="56"/>
      <c r="P31" s="34"/>
      <c r="Q31" s="34"/>
      <c r="R31" s="34"/>
      <c r="S31" s="34"/>
      <c r="T31" s="49"/>
      <c r="U31" s="56"/>
      <c r="V31" s="34"/>
      <c r="W31" s="34"/>
      <c r="X31" s="49"/>
      <c r="Y31" s="56"/>
      <c r="Z31" s="34"/>
      <c r="AA31" s="34"/>
      <c r="AB31" s="35">
        <v>1</v>
      </c>
      <c r="AC31" s="49"/>
      <c r="AD31" s="56"/>
      <c r="AE31" s="34"/>
      <c r="AF31" s="49"/>
      <c r="AG31" s="34"/>
      <c r="AH31" s="34"/>
      <c r="AI31" s="34"/>
      <c r="AJ31" s="34"/>
      <c r="AK31" s="34"/>
      <c r="AL31" s="34"/>
      <c r="AM31" s="34"/>
      <c r="AN31" s="34"/>
      <c r="AO31" s="34"/>
      <c r="AP31" s="34"/>
    </row>
    <row r="32" spans="2:42" x14ac:dyDescent="0.25">
      <c r="B32" s="132">
        <v>24994</v>
      </c>
      <c r="C32" s="127" t="s">
        <v>52</v>
      </c>
      <c r="D32" s="127" t="s">
        <v>36</v>
      </c>
      <c r="E32" s="128" t="s">
        <v>60</v>
      </c>
      <c r="F32" s="127" t="s">
        <v>52</v>
      </c>
      <c r="G32" s="131" t="s">
        <v>1</v>
      </c>
      <c r="H32" s="49"/>
      <c r="I32" s="56"/>
      <c r="J32" s="34"/>
      <c r="K32" s="34"/>
      <c r="L32" s="49"/>
      <c r="M32" s="56"/>
      <c r="N32" s="49"/>
      <c r="O32" s="56"/>
      <c r="P32" s="34"/>
      <c r="Q32" s="34"/>
      <c r="R32" s="34"/>
      <c r="S32" s="34"/>
      <c r="T32" s="49"/>
      <c r="U32" s="56"/>
      <c r="V32" s="34"/>
      <c r="W32" s="34"/>
      <c r="X32" s="49"/>
      <c r="Y32" s="56"/>
      <c r="Z32" s="34"/>
      <c r="AA32" s="35">
        <v>1</v>
      </c>
      <c r="AB32" s="34"/>
      <c r="AC32" s="49"/>
      <c r="AD32" s="56"/>
      <c r="AE32" s="34"/>
      <c r="AF32" s="49"/>
      <c r="AG32" s="34"/>
      <c r="AH32" s="34"/>
      <c r="AI32" s="34"/>
      <c r="AJ32" s="34"/>
      <c r="AK32" s="34"/>
      <c r="AL32" s="34"/>
      <c r="AM32" s="34"/>
      <c r="AN32" s="34"/>
      <c r="AO32" s="34"/>
      <c r="AP32" s="34"/>
    </row>
    <row r="33" spans="2:42" x14ac:dyDescent="0.25">
      <c r="B33" s="130">
        <v>26425</v>
      </c>
      <c r="C33" s="127" t="s">
        <v>70</v>
      </c>
      <c r="D33" s="127" t="s">
        <v>40</v>
      </c>
      <c r="E33" s="128" t="s">
        <v>46</v>
      </c>
      <c r="F33" s="127" t="s">
        <v>47</v>
      </c>
      <c r="G33" s="127" t="s">
        <v>71</v>
      </c>
      <c r="H33" s="49"/>
      <c r="I33" s="55">
        <v>1</v>
      </c>
      <c r="J33" s="44">
        <v>1</v>
      </c>
      <c r="K33" s="44">
        <v>1</v>
      </c>
      <c r="L33" s="50">
        <v>1</v>
      </c>
      <c r="M33" s="56"/>
      <c r="N33" s="49"/>
      <c r="O33" s="56"/>
      <c r="P33" s="35">
        <v>1</v>
      </c>
      <c r="Q33" s="34"/>
      <c r="R33" s="34"/>
      <c r="S33" s="34"/>
      <c r="T33" s="49"/>
      <c r="U33" s="62">
        <v>1</v>
      </c>
      <c r="V33" s="35">
        <v>1</v>
      </c>
      <c r="W33" s="34"/>
      <c r="X33" s="49"/>
      <c r="Y33" s="56"/>
      <c r="Z33" s="34"/>
      <c r="AA33" s="34"/>
      <c r="AB33" s="34"/>
      <c r="AC33" s="49"/>
      <c r="AD33" s="56"/>
      <c r="AE33" s="34"/>
      <c r="AF33" s="49"/>
      <c r="AG33" s="34"/>
      <c r="AH33" s="34"/>
      <c r="AI33" s="34"/>
      <c r="AJ33" s="34"/>
      <c r="AK33" s="34"/>
      <c r="AL33" s="34"/>
      <c r="AM33" s="34"/>
      <c r="AN33" s="34"/>
      <c r="AO33" s="34"/>
      <c r="AP33" s="34"/>
    </row>
    <row r="34" spans="2:42" x14ac:dyDescent="0.25">
      <c r="B34" s="130">
        <v>27009</v>
      </c>
      <c r="C34" s="127" t="s">
        <v>70</v>
      </c>
      <c r="D34" s="127" t="s">
        <v>40</v>
      </c>
      <c r="E34" s="128" t="s">
        <v>61</v>
      </c>
      <c r="F34" s="127" t="s">
        <v>52</v>
      </c>
      <c r="G34" s="127" t="s">
        <v>1</v>
      </c>
      <c r="H34" s="49"/>
      <c r="I34" s="56"/>
      <c r="J34" s="34"/>
      <c r="K34" s="34"/>
      <c r="L34" s="49"/>
      <c r="M34" s="56"/>
      <c r="N34" s="49"/>
      <c r="O34" s="56"/>
      <c r="P34" s="34"/>
      <c r="Q34" s="34"/>
      <c r="R34" s="35">
        <v>1</v>
      </c>
      <c r="S34" s="34"/>
      <c r="T34" s="63">
        <v>1</v>
      </c>
      <c r="U34" s="56"/>
      <c r="V34" s="34"/>
      <c r="W34" s="34"/>
      <c r="X34" s="63">
        <v>1</v>
      </c>
      <c r="Y34" s="56"/>
      <c r="Z34" s="34"/>
      <c r="AA34" s="34"/>
      <c r="AB34" s="34"/>
      <c r="AC34" s="49"/>
      <c r="AD34" s="56"/>
      <c r="AE34" s="34"/>
      <c r="AF34" s="49"/>
      <c r="AG34" s="34"/>
      <c r="AH34" s="34"/>
      <c r="AI34" s="34"/>
      <c r="AJ34" s="34"/>
      <c r="AK34" s="34"/>
      <c r="AL34" s="34"/>
      <c r="AM34" s="34"/>
      <c r="AN34" s="34"/>
      <c r="AO34" s="34"/>
      <c r="AP34" s="34"/>
    </row>
    <row r="35" spans="2:42" s="96" customFormat="1" x14ac:dyDescent="0.25">
      <c r="B35" s="130">
        <v>27197</v>
      </c>
      <c r="C35" s="127" t="s">
        <v>70</v>
      </c>
      <c r="D35" s="127" t="s">
        <v>40</v>
      </c>
      <c r="E35" s="128" t="s">
        <v>41</v>
      </c>
      <c r="F35" s="127" t="s">
        <v>175</v>
      </c>
      <c r="G35" s="127" t="s">
        <v>1</v>
      </c>
      <c r="H35" s="97"/>
      <c r="I35" s="98"/>
      <c r="J35" s="99"/>
      <c r="K35" s="99"/>
      <c r="L35" s="97"/>
      <c r="M35" s="98"/>
      <c r="N35" s="97"/>
      <c r="O35" s="98"/>
      <c r="P35" s="99"/>
      <c r="Q35" s="99"/>
      <c r="R35" s="99"/>
      <c r="S35" s="99"/>
      <c r="T35" s="97"/>
      <c r="U35" s="98"/>
      <c r="V35" s="99"/>
      <c r="W35" s="99"/>
      <c r="X35" s="97"/>
      <c r="Y35" s="98"/>
      <c r="Z35" s="99"/>
      <c r="AA35" s="99"/>
      <c r="AB35" s="99"/>
      <c r="AC35" s="97"/>
      <c r="AD35" s="98"/>
      <c r="AE35" s="99"/>
      <c r="AF35" s="97"/>
      <c r="AG35" s="99"/>
      <c r="AH35" s="99"/>
      <c r="AI35" s="99"/>
      <c r="AJ35" s="100">
        <v>1</v>
      </c>
      <c r="AK35" s="100">
        <v>1</v>
      </c>
      <c r="AL35" s="99"/>
      <c r="AM35" s="99"/>
      <c r="AN35" s="99"/>
      <c r="AO35" s="99"/>
      <c r="AP35" s="99"/>
    </row>
    <row r="36" spans="2:42" x14ac:dyDescent="0.25">
      <c r="B36" s="130">
        <v>27419</v>
      </c>
      <c r="C36" s="127" t="s">
        <v>173</v>
      </c>
      <c r="D36" s="127" t="s">
        <v>38</v>
      </c>
      <c r="E36" s="128" t="s">
        <v>72</v>
      </c>
      <c r="F36" s="127" t="s">
        <v>52</v>
      </c>
      <c r="G36" s="127" t="s">
        <v>1</v>
      </c>
      <c r="H36" s="49"/>
      <c r="I36" s="56"/>
      <c r="J36" s="34"/>
      <c r="K36" s="34"/>
      <c r="L36" s="49"/>
      <c r="M36" s="62">
        <v>1</v>
      </c>
      <c r="N36" s="63">
        <v>1</v>
      </c>
      <c r="O36" s="56"/>
      <c r="P36" s="34"/>
      <c r="Q36" s="34"/>
      <c r="R36" s="34"/>
      <c r="S36" s="34"/>
      <c r="T36" s="49"/>
      <c r="U36" s="56"/>
      <c r="V36" s="34"/>
      <c r="W36" s="34"/>
      <c r="X36" s="49"/>
      <c r="Y36" s="56"/>
      <c r="Z36" s="34"/>
      <c r="AA36" s="34"/>
      <c r="AB36" s="34"/>
      <c r="AC36" s="49"/>
      <c r="AD36" s="56"/>
      <c r="AE36" s="34"/>
      <c r="AF36" s="49"/>
      <c r="AG36" s="34"/>
      <c r="AH36" s="34"/>
      <c r="AI36" s="34"/>
      <c r="AJ36" s="34"/>
      <c r="AK36" s="34"/>
      <c r="AL36" s="34"/>
      <c r="AM36" s="34"/>
      <c r="AN36" s="34"/>
      <c r="AO36" s="34"/>
      <c r="AP36" s="34"/>
    </row>
    <row r="37" spans="2:42" x14ac:dyDescent="0.25">
      <c r="B37" s="130">
        <v>28131</v>
      </c>
      <c r="C37" s="127" t="s">
        <v>73</v>
      </c>
      <c r="D37" s="127" t="s">
        <v>40</v>
      </c>
      <c r="E37" s="128" t="s">
        <v>46</v>
      </c>
      <c r="F37" s="127" t="s">
        <v>52</v>
      </c>
      <c r="G37" s="127" t="s">
        <v>1</v>
      </c>
      <c r="H37" s="49"/>
      <c r="I37" s="56"/>
      <c r="J37" s="34"/>
      <c r="K37" s="34"/>
      <c r="L37" s="49"/>
      <c r="M37" s="56"/>
      <c r="N37" s="49"/>
      <c r="O37" s="56"/>
      <c r="P37" s="34"/>
      <c r="Q37" s="34"/>
      <c r="R37" s="34"/>
      <c r="S37" s="34"/>
      <c r="T37" s="63">
        <v>1</v>
      </c>
      <c r="U37" s="56"/>
      <c r="V37" s="34"/>
      <c r="W37" s="34"/>
      <c r="X37" s="49"/>
      <c r="Y37" s="56"/>
      <c r="Z37" s="34"/>
      <c r="AA37" s="34"/>
      <c r="AB37" s="34"/>
      <c r="AC37" s="49"/>
      <c r="AD37" s="56"/>
      <c r="AE37" s="34"/>
      <c r="AF37" s="49"/>
      <c r="AG37" s="34"/>
      <c r="AH37" s="34"/>
      <c r="AI37" s="34"/>
      <c r="AJ37" s="34"/>
      <c r="AK37" s="34"/>
      <c r="AL37" s="34"/>
      <c r="AM37" s="34"/>
      <c r="AN37" s="34"/>
      <c r="AO37" s="34"/>
      <c r="AP37" s="34"/>
    </row>
    <row r="38" spans="2:42" x14ac:dyDescent="0.25">
      <c r="B38" s="130">
        <v>28518</v>
      </c>
      <c r="C38" s="127" t="s">
        <v>173</v>
      </c>
      <c r="D38" s="127" t="s">
        <v>40</v>
      </c>
      <c r="E38" s="128" t="s">
        <v>41</v>
      </c>
      <c r="F38" s="127" t="s">
        <v>52</v>
      </c>
      <c r="G38" s="127" t="s">
        <v>1</v>
      </c>
      <c r="H38" s="49"/>
      <c r="I38" s="56"/>
      <c r="J38" s="34"/>
      <c r="K38" s="34"/>
      <c r="L38" s="49"/>
      <c r="M38" s="56"/>
      <c r="N38" s="49"/>
      <c r="O38" s="56"/>
      <c r="P38" s="34"/>
      <c r="Q38" s="34"/>
      <c r="R38" s="34"/>
      <c r="S38" s="34"/>
      <c r="T38" s="49"/>
      <c r="U38" s="56"/>
      <c r="V38" s="35">
        <v>1</v>
      </c>
      <c r="W38" s="34"/>
      <c r="X38" s="49"/>
      <c r="Y38" s="56"/>
      <c r="Z38" s="34"/>
      <c r="AA38" s="34"/>
      <c r="AB38" s="34"/>
      <c r="AC38" s="49"/>
      <c r="AD38" s="56"/>
      <c r="AE38" s="34"/>
      <c r="AF38" s="49"/>
      <c r="AG38" s="34"/>
      <c r="AH38" s="34"/>
      <c r="AI38" s="34"/>
      <c r="AJ38" s="34"/>
      <c r="AK38" s="34"/>
      <c r="AL38" s="34"/>
      <c r="AM38" s="34"/>
      <c r="AN38" s="34"/>
      <c r="AO38" s="34"/>
      <c r="AP38" s="34"/>
    </row>
    <row r="39" spans="2:42" x14ac:dyDescent="0.25">
      <c r="B39" s="130">
        <v>31908</v>
      </c>
      <c r="C39" s="127" t="s">
        <v>74</v>
      </c>
      <c r="D39" s="127" t="s">
        <v>65</v>
      </c>
      <c r="E39" s="128" t="s">
        <v>75</v>
      </c>
      <c r="F39" s="127" t="s">
        <v>47</v>
      </c>
      <c r="G39" s="127" t="s">
        <v>76</v>
      </c>
      <c r="H39" s="49"/>
      <c r="I39" s="56"/>
      <c r="J39" s="34"/>
      <c r="K39" s="34"/>
      <c r="L39" s="49"/>
      <c r="M39" s="56"/>
      <c r="N39" s="49"/>
      <c r="O39" s="56"/>
      <c r="P39" s="34"/>
      <c r="Q39" s="35">
        <v>1</v>
      </c>
      <c r="R39" s="34"/>
      <c r="S39" s="34"/>
      <c r="T39" s="49"/>
      <c r="U39" s="56"/>
      <c r="V39" s="34"/>
      <c r="W39" s="34"/>
      <c r="X39" s="49"/>
      <c r="Y39" s="56"/>
      <c r="Z39" s="34"/>
      <c r="AA39" s="34"/>
      <c r="AB39" s="34"/>
      <c r="AC39" s="49"/>
      <c r="AD39" s="56"/>
      <c r="AE39" s="34"/>
      <c r="AF39" s="49"/>
      <c r="AG39" s="34"/>
      <c r="AH39" s="34"/>
      <c r="AI39" s="34"/>
      <c r="AJ39" s="34"/>
      <c r="AK39" s="34"/>
      <c r="AL39" s="34"/>
      <c r="AM39" s="34"/>
      <c r="AN39" s="34"/>
      <c r="AO39" s="34"/>
      <c r="AP39" s="34"/>
    </row>
    <row r="40" spans="2:42" x14ac:dyDescent="0.25">
      <c r="B40" s="130">
        <v>32768</v>
      </c>
      <c r="C40" s="127" t="s">
        <v>173</v>
      </c>
      <c r="D40" s="127" t="s">
        <v>77</v>
      </c>
      <c r="E40" s="128" t="s">
        <v>6</v>
      </c>
      <c r="F40" s="127" t="s">
        <v>52</v>
      </c>
      <c r="G40" s="127" t="s">
        <v>1</v>
      </c>
      <c r="H40" s="49"/>
      <c r="I40" s="56"/>
      <c r="J40" s="34"/>
      <c r="K40" s="34"/>
      <c r="L40" s="49"/>
      <c r="M40" s="56"/>
      <c r="N40" s="49"/>
      <c r="O40" s="56"/>
      <c r="P40" s="34"/>
      <c r="Q40" s="34"/>
      <c r="R40" s="34"/>
      <c r="S40" s="34"/>
      <c r="T40" s="49"/>
      <c r="U40" s="56"/>
      <c r="V40" s="34"/>
      <c r="W40" s="34"/>
      <c r="X40" s="63">
        <v>1</v>
      </c>
      <c r="Y40" s="56"/>
      <c r="Z40" s="34"/>
      <c r="AA40" s="34"/>
      <c r="AB40" s="34"/>
      <c r="AC40" s="49"/>
      <c r="AD40" s="56"/>
      <c r="AE40" s="34"/>
      <c r="AF40" s="49"/>
      <c r="AG40" s="34"/>
      <c r="AH40" s="34"/>
      <c r="AI40" s="34"/>
      <c r="AJ40" s="34"/>
      <c r="AK40" s="34"/>
      <c r="AL40" s="34"/>
      <c r="AM40" s="34"/>
      <c r="AN40" s="34"/>
      <c r="AO40" s="34"/>
      <c r="AP40" s="34"/>
    </row>
    <row r="41" spans="2:42" x14ac:dyDescent="0.25">
      <c r="B41" s="130">
        <v>33038</v>
      </c>
      <c r="C41" s="127" t="s">
        <v>78</v>
      </c>
      <c r="D41" s="127" t="s">
        <v>36</v>
      </c>
      <c r="E41" s="128" t="s">
        <v>79</v>
      </c>
      <c r="F41" s="127" t="s">
        <v>174</v>
      </c>
      <c r="G41" s="127" t="s">
        <v>1</v>
      </c>
      <c r="H41" s="49"/>
      <c r="I41" s="56"/>
      <c r="J41" s="34"/>
      <c r="K41" s="44">
        <v>1</v>
      </c>
      <c r="L41" s="50">
        <v>1</v>
      </c>
      <c r="M41" s="56"/>
      <c r="N41" s="49"/>
      <c r="O41" s="56"/>
      <c r="P41" s="34"/>
      <c r="Q41" s="34"/>
      <c r="R41" s="34"/>
      <c r="S41" s="34"/>
      <c r="T41" s="49"/>
      <c r="U41" s="56"/>
      <c r="V41" s="34"/>
      <c r="W41" s="34"/>
      <c r="X41" s="49"/>
      <c r="Y41" s="56"/>
      <c r="Z41" s="34"/>
      <c r="AA41" s="34"/>
      <c r="AB41" s="34"/>
      <c r="AC41" s="49"/>
      <c r="AD41" s="56"/>
      <c r="AE41" s="34"/>
      <c r="AF41" s="49"/>
      <c r="AG41" s="34"/>
      <c r="AH41" s="34"/>
      <c r="AI41" s="34"/>
      <c r="AJ41" s="34"/>
      <c r="AK41" s="34"/>
      <c r="AL41" s="34"/>
      <c r="AM41" s="34"/>
      <c r="AN41" s="34"/>
      <c r="AO41" s="34"/>
      <c r="AP41" s="34"/>
    </row>
    <row r="42" spans="2:42" s="96" customFormat="1" x14ac:dyDescent="0.25">
      <c r="B42" s="130">
        <v>37027</v>
      </c>
      <c r="C42" s="127" t="s">
        <v>80</v>
      </c>
      <c r="D42" s="127" t="s">
        <v>62</v>
      </c>
      <c r="E42" s="128" t="s">
        <v>2</v>
      </c>
      <c r="F42" s="127" t="s">
        <v>174</v>
      </c>
      <c r="G42" s="127" t="s">
        <v>1</v>
      </c>
      <c r="H42" s="97"/>
      <c r="I42" s="98"/>
      <c r="J42" s="99"/>
      <c r="K42" s="99"/>
      <c r="L42" s="97"/>
      <c r="M42" s="98"/>
      <c r="N42" s="97"/>
      <c r="O42" s="98"/>
      <c r="P42" s="99"/>
      <c r="Q42" s="99"/>
      <c r="R42" s="99"/>
      <c r="S42" s="99"/>
      <c r="T42" s="97"/>
      <c r="U42" s="98"/>
      <c r="V42" s="99"/>
      <c r="W42" s="99"/>
      <c r="X42" s="97"/>
      <c r="Y42" s="98"/>
      <c r="Z42" s="99"/>
      <c r="AA42" s="99"/>
      <c r="AB42" s="99"/>
      <c r="AC42" s="97"/>
      <c r="AD42" s="98"/>
      <c r="AE42" s="99"/>
      <c r="AF42" s="97"/>
      <c r="AG42" s="99"/>
      <c r="AH42" s="99"/>
      <c r="AI42" s="99"/>
      <c r="AJ42" s="100">
        <v>1</v>
      </c>
      <c r="AK42" s="100">
        <v>1</v>
      </c>
      <c r="AL42" s="99"/>
      <c r="AM42" s="99"/>
      <c r="AN42" s="99"/>
      <c r="AO42" s="99"/>
      <c r="AP42" s="99"/>
    </row>
    <row r="43" spans="2:42" x14ac:dyDescent="0.25">
      <c r="B43" s="130">
        <v>37043</v>
      </c>
      <c r="C43" s="127" t="s">
        <v>80</v>
      </c>
      <c r="D43" s="127" t="s">
        <v>40</v>
      </c>
      <c r="E43" s="128" t="s">
        <v>41</v>
      </c>
      <c r="F43" s="127" t="s">
        <v>47</v>
      </c>
      <c r="G43" s="127" t="s">
        <v>81</v>
      </c>
      <c r="H43" s="49"/>
      <c r="I43" s="56"/>
      <c r="J43" s="34"/>
      <c r="K43" s="34"/>
      <c r="L43" s="49"/>
      <c r="M43" s="56"/>
      <c r="N43" s="49"/>
      <c r="O43" s="56"/>
      <c r="P43" s="34"/>
      <c r="Q43" s="34"/>
      <c r="R43" s="34"/>
      <c r="S43" s="34"/>
      <c r="T43" s="49"/>
      <c r="U43" s="56"/>
      <c r="V43" s="34"/>
      <c r="W43" s="34"/>
      <c r="X43" s="49"/>
      <c r="Y43" s="56"/>
      <c r="Z43" s="34"/>
      <c r="AA43" s="34"/>
      <c r="AB43" s="35">
        <v>1</v>
      </c>
      <c r="AC43" s="49"/>
      <c r="AD43" s="56"/>
      <c r="AE43" s="34"/>
      <c r="AF43" s="49"/>
      <c r="AG43" s="34"/>
      <c r="AH43" s="34"/>
      <c r="AI43" s="34"/>
      <c r="AJ43" s="34"/>
      <c r="AK43" s="34"/>
      <c r="AL43" s="34"/>
      <c r="AM43" s="34"/>
      <c r="AN43" s="34"/>
      <c r="AO43" s="34"/>
      <c r="AP43" s="34"/>
    </row>
    <row r="44" spans="2:42" x14ac:dyDescent="0.25">
      <c r="B44" s="130">
        <v>37715</v>
      </c>
      <c r="C44" s="127" t="s">
        <v>80</v>
      </c>
      <c r="D44" s="127" t="s">
        <v>40</v>
      </c>
      <c r="E44" s="128" t="s">
        <v>46</v>
      </c>
      <c r="F44" s="127" t="s">
        <v>47</v>
      </c>
      <c r="G44" s="127" t="s">
        <v>82</v>
      </c>
      <c r="H44" s="49"/>
      <c r="I44" s="56"/>
      <c r="J44" s="34"/>
      <c r="K44" s="34"/>
      <c r="L44" s="49"/>
      <c r="M44" s="56"/>
      <c r="N44" s="49"/>
      <c r="O44" s="56"/>
      <c r="P44" s="34"/>
      <c r="Q44" s="34"/>
      <c r="R44" s="34"/>
      <c r="S44" s="34"/>
      <c r="T44" s="49"/>
      <c r="U44" s="62">
        <v>1</v>
      </c>
      <c r="V44" s="34"/>
      <c r="W44" s="34"/>
      <c r="X44" s="49"/>
      <c r="Y44" s="56"/>
      <c r="Z44" s="34"/>
      <c r="AA44" s="34"/>
      <c r="AB44" s="34"/>
      <c r="AC44" s="49"/>
      <c r="AD44" s="56"/>
      <c r="AE44" s="34"/>
      <c r="AF44" s="49"/>
      <c r="AG44" s="34"/>
      <c r="AH44" s="34"/>
      <c r="AI44" s="34"/>
      <c r="AJ44" s="34"/>
      <c r="AK44" s="34"/>
      <c r="AL44" s="34"/>
      <c r="AM44" s="34"/>
      <c r="AN44" s="34"/>
      <c r="AO44" s="34"/>
      <c r="AP44" s="34"/>
    </row>
    <row r="45" spans="2:42" x14ac:dyDescent="0.25">
      <c r="B45" s="130">
        <v>39215</v>
      </c>
      <c r="C45" s="127" t="s">
        <v>83</v>
      </c>
      <c r="D45" s="127" t="s">
        <v>40</v>
      </c>
      <c r="E45" s="128" t="s">
        <v>41</v>
      </c>
      <c r="F45" s="127" t="s">
        <v>52</v>
      </c>
      <c r="G45" s="127" t="s">
        <v>1</v>
      </c>
      <c r="H45" s="49"/>
      <c r="I45" s="56"/>
      <c r="J45" s="34"/>
      <c r="K45" s="34"/>
      <c r="L45" s="49"/>
      <c r="M45" s="56"/>
      <c r="N45" s="49"/>
      <c r="O45" s="56"/>
      <c r="P45" s="34"/>
      <c r="Q45" s="34"/>
      <c r="R45" s="34"/>
      <c r="S45" s="34"/>
      <c r="T45" s="49"/>
      <c r="U45" s="56"/>
      <c r="V45" s="34"/>
      <c r="W45" s="34"/>
      <c r="X45" s="63">
        <v>1</v>
      </c>
      <c r="Y45" s="56"/>
      <c r="Z45" s="34"/>
      <c r="AA45" s="34"/>
      <c r="AB45" s="34"/>
      <c r="AC45" s="49"/>
      <c r="AD45" s="56"/>
      <c r="AE45" s="34"/>
      <c r="AF45" s="49"/>
      <c r="AG45" s="34"/>
      <c r="AH45" s="34"/>
      <c r="AI45" s="34"/>
      <c r="AJ45" s="34"/>
      <c r="AK45" s="34"/>
      <c r="AL45" s="34"/>
      <c r="AM45" s="34"/>
      <c r="AN45" s="34"/>
      <c r="AO45" s="34"/>
      <c r="AP45" s="34"/>
    </row>
    <row r="46" spans="2:42" x14ac:dyDescent="0.25">
      <c r="B46" s="130">
        <v>39306</v>
      </c>
      <c r="C46" s="127" t="s">
        <v>83</v>
      </c>
      <c r="D46" s="127" t="s">
        <v>40</v>
      </c>
      <c r="E46" s="128" t="s">
        <v>41</v>
      </c>
      <c r="F46" s="127" t="s">
        <v>47</v>
      </c>
      <c r="G46" s="127" t="s">
        <v>84</v>
      </c>
      <c r="H46" s="49"/>
      <c r="I46" s="56"/>
      <c r="J46" s="34"/>
      <c r="K46" s="34"/>
      <c r="L46" s="49"/>
      <c r="M46" s="56"/>
      <c r="N46" s="49"/>
      <c r="O46" s="56"/>
      <c r="P46" s="34"/>
      <c r="Q46" s="34"/>
      <c r="R46" s="34"/>
      <c r="S46" s="35">
        <v>1</v>
      </c>
      <c r="T46" s="49"/>
      <c r="U46" s="56"/>
      <c r="V46" s="34"/>
      <c r="W46" s="34"/>
      <c r="X46" s="49"/>
      <c r="Y46" s="56"/>
      <c r="Z46" s="34"/>
      <c r="AA46" s="34"/>
      <c r="AB46" s="35">
        <v>1</v>
      </c>
      <c r="AC46" s="49"/>
      <c r="AD46" s="62">
        <v>1</v>
      </c>
      <c r="AE46" s="35">
        <v>1</v>
      </c>
      <c r="AF46" s="63">
        <v>1</v>
      </c>
      <c r="AG46" s="35">
        <v>1</v>
      </c>
      <c r="AH46" s="35">
        <v>1</v>
      </c>
      <c r="AI46" s="35">
        <v>1</v>
      </c>
      <c r="AJ46" s="35">
        <v>1</v>
      </c>
      <c r="AK46" s="35">
        <v>1</v>
      </c>
      <c r="AL46" s="35">
        <v>1</v>
      </c>
      <c r="AM46" s="35">
        <v>1</v>
      </c>
      <c r="AN46" s="35">
        <v>1</v>
      </c>
      <c r="AO46" s="35">
        <v>1</v>
      </c>
      <c r="AP46" s="35">
        <v>1</v>
      </c>
    </row>
    <row r="47" spans="2:42" x14ac:dyDescent="0.25">
      <c r="B47" s="130">
        <v>39991</v>
      </c>
      <c r="C47" s="127" t="s">
        <v>173</v>
      </c>
      <c r="D47" s="127" t="s">
        <v>36</v>
      </c>
      <c r="E47" s="128" t="s">
        <v>85</v>
      </c>
      <c r="F47" s="127" t="s">
        <v>52</v>
      </c>
      <c r="G47" s="127" t="s">
        <v>1</v>
      </c>
      <c r="H47" s="49"/>
      <c r="I47" s="56"/>
      <c r="J47" s="34"/>
      <c r="K47" s="34"/>
      <c r="L47" s="49"/>
      <c r="M47" s="56"/>
      <c r="N47" s="49"/>
      <c r="O47" s="56"/>
      <c r="P47" s="34"/>
      <c r="Q47" s="34"/>
      <c r="R47" s="34"/>
      <c r="S47" s="34"/>
      <c r="T47" s="63">
        <v>1</v>
      </c>
      <c r="U47" s="56"/>
      <c r="V47" s="34"/>
      <c r="W47" s="34"/>
      <c r="X47" s="49"/>
      <c r="Y47" s="56"/>
      <c r="Z47" s="34"/>
      <c r="AA47" s="34"/>
      <c r="AB47" s="34"/>
      <c r="AC47" s="49"/>
      <c r="AD47" s="56"/>
      <c r="AE47" s="34"/>
      <c r="AF47" s="49"/>
      <c r="AG47" s="34"/>
      <c r="AH47" s="34"/>
      <c r="AI47" s="34"/>
      <c r="AJ47" s="34"/>
      <c r="AK47" s="34"/>
      <c r="AL47" s="34"/>
      <c r="AM47" s="34"/>
      <c r="AN47" s="34"/>
      <c r="AO47" s="34"/>
      <c r="AP47" s="34"/>
    </row>
    <row r="48" spans="2:42" x14ac:dyDescent="0.25">
      <c r="B48" s="130">
        <v>44576</v>
      </c>
      <c r="C48" s="127" t="s">
        <v>86</v>
      </c>
      <c r="D48" s="127" t="s">
        <v>40</v>
      </c>
      <c r="E48" s="128" t="s">
        <v>61</v>
      </c>
      <c r="F48" s="127" t="s">
        <v>47</v>
      </c>
      <c r="G48" s="127" t="s">
        <v>87</v>
      </c>
      <c r="H48" s="50">
        <v>1</v>
      </c>
      <c r="I48" s="55">
        <v>1</v>
      </c>
      <c r="J48" s="44">
        <v>1</v>
      </c>
      <c r="K48" s="44">
        <v>1</v>
      </c>
      <c r="L48" s="50">
        <v>1</v>
      </c>
      <c r="M48" s="62">
        <v>1</v>
      </c>
      <c r="N48" s="63">
        <v>1</v>
      </c>
      <c r="O48" s="62">
        <v>1</v>
      </c>
      <c r="P48" s="35">
        <v>1</v>
      </c>
      <c r="Q48" s="35">
        <v>1</v>
      </c>
      <c r="R48" s="34"/>
      <c r="S48" s="35">
        <v>1</v>
      </c>
      <c r="T48" s="49"/>
      <c r="U48" s="62">
        <v>1</v>
      </c>
      <c r="V48" s="35">
        <v>1</v>
      </c>
      <c r="W48" s="34"/>
      <c r="X48" s="49"/>
      <c r="Y48" s="62">
        <v>1</v>
      </c>
      <c r="Z48" s="35">
        <v>1</v>
      </c>
      <c r="AA48" s="35">
        <v>1</v>
      </c>
      <c r="AB48" s="35">
        <v>1</v>
      </c>
      <c r="AC48" s="63">
        <v>1</v>
      </c>
      <c r="AD48" s="62">
        <v>1</v>
      </c>
      <c r="AE48" s="35">
        <v>1</v>
      </c>
      <c r="AF48" s="63">
        <v>1</v>
      </c>
      <c r="AG48" s="35">
        <v>1</v>
      </c>
      <c r="AH48" s="35">
        <v>1</v>
      </c>
      <c r="AI48" s="35">
        <v>1</v>
      </c>
      <c r="AJ48" s="35">
        <v>1</v>
      </c>
      <c r="AK48" s="35">
        <v>1</v>
      </c>
      <c r="AL48" s="35">
        <v>1</v>
      </c>
      <c r="AM48" s="35">
        <v>1</v>
      </c>
      <c r="AN48" s="35">
        <v>1</v>
      </c>
      <c r="AO48" s="35">
        <v>1</v>
      </c>
      <c r="AP48" s="35">
        <v>1</v>
      </c>
    </row>
    <row r="49" spans="2:42" x14ac:dyDescent="0.25">
      <c r="B49" s="130">
        <v>45002</v>
      </c>
      <c r="C49" s="127" t="s">
        <v>86</v>
      </c>
      <c r="D49" s="127" t="s">
        <v>40</v>
      </c>
      <c r="E49" s="128" t="s">
        <v>44</v>
      </c>
      <c r="F49" s="127" t="s">
        <v>47</v>
      </c>
      <c r="G49" s="127" t="s">
        <v>88</v>
      </c>
      <c r="H49" s="49"/>
      <c r="I49" s="56"/>
      <c r="J49" s="34"/>
      <c r="K49" s="34"/>
      <c r="L49" s="49"/>
      <c r="M49" s="56"/>
      <c r="N49" s="49"/>
      <c r="O49" s="56"/>
      <c r="P49" s="34"/>
      <c r="Q49" s="34"/>
      <c r="R49" s="34"/>
      <c r="S49" s="34"/>
      <c r="T49" s="49"/>
      <c r="U49" s="56"/>
      <c r="V49" s="34"/>
      <c r="W49" s="34"/>
      <c r="X49" s="63">
        <v>1</v>
      </c>
      <c r="Y49" s="56"/>
      <c r="Z49" s="34"/>
      <c r="AA49" s="34"/>
      <c r="AB49" s="34"/>
      <c r="AC49" s="49"/>
      <c r="AD49" s="56"/>
      <c r="AE49" s="34"/>
      <c r="AF49" s="49"/>
      <c r="AG49" s="34"/>
      <c r="AH49" s="34"/>
      <c r="AI49" s="34"/>
      <c r="AJ49" s="34"/>
      <c r="AK49" s="34"/>
      <c r="AL49" s="34"/>
      <c r="AM49" s="34"/>
      <c r="AN49" s="34"/>
      <c r="AO49" s="34"/>
      <c r="AP49" s="34"/>
    </row>
    <row r="50" spans="2:42" x14ac:dyDescent="0.25">
      <c r="B50" s="130">
        <v>45631</v>
      </c>
      <c r="C50" s="127" t="s">
        <v>89</v>
      </c>
      <c r="D50" s="127" t="s">
        <v>40</v>
      </c>
      <c r="E50" s="128" t="s">
        <v>44</v>
      </c>
      <c r="F50" s="127" t="s">
        <v>52</v>
      </c>
      <c r="G50" s="127" t="s">
        <v>1</v>
      </c>
      <c r="H50" s="49"/>
      <c r="I50" s="56"/>
      <c r="J50" s="34"/>
      <c r="K50" s="34"/>
      <c r="L50" s="49"/>
      <c r="M50" s="56"/>
      <c r="N50" s="49"/>
      <c r="O50" s="56"/>
      <c r="P50" s="34"/>
      <c r="Q50" s="34"/>
      <c r="R50" s="34"/>
      <c r="S50" s="34"/>
      <c r="T50" s="49"/>
      <c r="U50" s="56"/>
      <c r="V50" s="34"/>
      <c r="W50" s="35">
        <v>1</v>
      </c>
      <c r="X50" s="49"/>
      <c r="Y50" s="56"/>
      <c r="Z50" s="34"/>
      <c r="AA50" s="34"/>
      <c r="AB50" s="34"/>
      <c r="AC50" s="49"/>
      <c r="AD50" s="56"/>
      <c r="AE50" s="34"/>
      <c r="AF50" s="49"/>
      <c r="AG50" s="34"/>
      <c r="AH50" s="34"/>
      <c r="AI50" s="34"/>
      <c r="AJ50" s="34"/>
      <c r="AK50" s="34"/>
      <c r="AL50" s="34"/>
      <c r="AM50" s="34"/>
      <c r="AN50" s="34"/>
      <c r="AO50" s="34"/>
      <c r="AP50" s="34"/>
    </row>
    <row r="51" spans="2:42" x14ac:dyDescent="0.25">
      <c r="B51" s="130">
        <v>46135</v>
      </c>
      <c r="C51" s="127" t="s">
        <v>89</v>
      </c>
      <c r="D51" s="127" t="s">
        <v>65</v>
      </c>
      <c r="E51" s="128" t="s">
        <v>66</v>
      </c>
      <c r="F51" s="127" t="s">
        <v>47</v>
      </c>
      <c r="G51" s="127" t="s">
        <v>67</v>
      </c>
      <c r="H51" s="49"/>
      <c r="I51" s="56"/>
      <c r="J51" s="34"/>
      <c r="K51" s="34"/>
      <c r="L51" s="49"/>
      <c r="M51" s="56"/>
      <c r="N51" s="49"/>
      <c r="O51" s="56"/>
      <c r="P51" s="34"/>
      <c r="Q51" s="34"/>
      <c r="R51" s="34"/>
      <c r="S51" s="34"/>
      <c r="T51" s="49"/>
      <c r="U51" s="56"/>
      <c r="V51" s="34"/>
      <c r="W51" s="34"/>
      <c r="X51" s="49"/>
      <c r="Y51" s="56"/>
      <c r="Z51" s="34"/>
      <c r="AA51" s="63">
        <v>1</v>
      </c>
      <c r="AB51" s="34"/>
      <c r="AC51" s="63">
        <v>1</v>
      </c>
      <c r="AD51" s="56"/>
      <c r="AE51" s="34"/>
      <c r="AF51" s="49"/>
      <c r="AG51" s="34"/>
      <c r="AH51" s="34"/>
      <c r="AI51" s="34"/>
      <c r="AJ51" s="34"/>
      <c r="AK51" s="34"/>
      <c r="AL51" s="34"/>
      <c r="AM51" s="34"/>
      <c r="AN51" s="34"/>
      <c r="AO51" s="34"/>
      <c r="AP51" s="34"/>
    </row>
    <row r="52" spans="2:42" s="96" customFormat="1" x14ac:dyDescent="0.25">
      <c r="B52" s="130">
        <v>49193</v>
      </c>
      <c r="C52" s="127" t="s">
        <v>90</v>
      </c>
      <c r="D52" s="127" t="s">
        <v>36</v>
      </c>
      <c r="E52" s="128" t="s">
        <v>91</v>
      </c>
      <c r="F52" s="127" t="s">
        <v>174</v>
      </c>
      <c r="G52" s="127" t="s">
        <v>1</v>
      </c>
      <c r="H52" s="97"/>
      <c r="I52" s="98"/>
      <c r="J52" s="99"/>
      <c r="K52" s="99"/>
      <c r="L52" s="97"/>
      <c r="M52" s="98"/>
      <c r="N52" s="97"/>
      <c r="O52" s="98"/>
      <c r="P52" s="99"/>
      <c r="Q52" s="99"/>
      <c r="R52" s="99"/>
      <c r="S52" s="99"/>
      <c r="T52" s="97"/>
      <c r="U52" s="98"/>
      <c r="V52" s="99"/>
      <c r="W52" s="99"/>
      <c r="X52" s="97"/>
      <c r="Y52" s="98"/>
      <c r="Z52" s="99"/>
      <c r="AA52" s="99"/>
      <c r="AB52" s="99"/>
      <c r="AC52" s="97"/>
      <c r="AD52" s="98"/>
      <c r="AE52" s="99"/>
      <c r="AF52" s="97"/>
      <c r="AG52" s="99"/>
      <c r="AH52" s="100">
        <v>1</v>
      </c>
      <c r="AI52" s="100">
        <v>1</v>
      </c>
      <c r="AJ52" s="99"/>
      <c r="AK52" s="99"/>
      <c r="AL52" s="99"/>
      <c r="AM52" s="99"/>
      <c r="AN52" s="99"/>
      <c r="AO52" s="99"/>
      <c r="AP52" s="99"/>
    </row>
    <row r="53" spans="2:42" x14ac:dyDescent="0.25">
      <c r="B53" s="130">
        <v>50906</v>
      </c>
      <c r="C53" s="127" t="s">
        <v>92</v>
      </c>
      <c r="D53" s="127" t="s">
        <v>62</v>
      </c>
      <c r="E53" s="128" t="s">
        <v>93</v>
      </c>
      <c r="F53" s="127" t="s">
        <v>174</v>
      </c>
      <c r="G53" s="127" t="s">
        <v>1</v>
      </c>
      <c r="H53" s="97"/>
      <c r="I53" s="98"/>
      <c r="J53" s="99"/>
      <c r="K53" s="99"/>
      <c r="L53" s="97"/>
      <c r="M53" s="98"/>
      <c r="N53" s="97"/>
      <c r="O53" s="98"/>
      <c r="P53" s="99"/>
      <c r="Q53" s="99"/>
      <c r="R53" s="99"/>
      <c r="S53" s="99"/>
      <c r="T53" s="97"/>
      <c r="U53" s="98"/>
      <c r="V53" s="99"/>
      <c r="W53" s="99"/>
      <c r="X53" s="97"/>
      <c r="Y53" s="98"/>
      <c r="Z53" s="99"/>
      <c r="AA53" s="99"/>
      <c r="AB53" s="99"/>
      <c r="AC53" s="97"/>
      <c r="AD53" s="98"/>
      <c r="AE53" s="99"/>
      <c r="AF53" s="97"/>
      <c r="AG53" s="99"/>
      <c r="AH53" s="99"/>
      <c r="AI53" s="99"/>
      <c r="AJ53" s="99"/>
      <c r="AK53" s="99"/>
      <c r="AL53" s="99"/>
      <c r="AM53" s="100">
        <v>1</v>
      </c>
      <c r="AN53" s="100">
        <v>1</v>
      </c>
      <c r="AO53" s="99"/>
      <c r="AP53" s="99"/>
    </row>
    <row r="54" spans="2:42" s="96" customFormat="1" x14ac:dyDescent="0.25">
      <c r="B54" s="130">
        <v>50922</v>
      </c>
      <c r="C54" s="127" t="s">
        <v>92</v>
      </c>
      <c r="D54" s="127" t="s">
        <v>40</v>
      </c>
      <c r="E54" s="128" t="s">
        <v>44</v>
      </c>
      <c r="F54" s="127" t="s">
        <v>175</v>
      </c>
      <c r="G54" s="127" t="s">
        <v>1</v>
      </c>
      <c r="H54" s="97"/>
      <c r="I54" s="98"/>
      <c r="J54" s="99"/>
      <c r="K54" s="99"/>
      <c r="L54" s="97"/>
      <c r="M54" s="98"/>
      <c r="N54" s="97"/>
      <c r="O54" s="98"/>
      <c r="P54" s="99"/>
      <c r="Q54" s="99"/>
      <c r="R54" s="99"/>
      <c r="S54" s="99"/>
      <c r="T54" s="97"/>
      <c r="U54" s="98"/>
      <c r="V54" s="99"/>
      <c r="W54" s="99"/>
      <c r="X54" s="97"/>
      <c r="Y54" s="98"/>
      <c r="Z54" s="99"/>
      <c r="AA54" s="99"/>
      <c r="AB54" s="99"/>
      <c r="AC54" s="97"/>
      <c r="AD54" s="98"/>
      <c r="AE54" s="99"/>
      <c r="AF54" s="97"/>
      <c r="AG54" s="99"/>
      <c r="AH54" s="99"/>
      <c r="AI54" s="99"/>
      <c r="AJ54" s="99"/>
      <c r="AK54" s="99"/>
      <c r="AL54" s="100">
        <v>1</v>
      </c>
      <c r="AM54" s="100">
        <v>1</v>
      </c>
      <c r="AN54" s="100">
        <v>1</v>
      </c>
      <c r="AO54" s="100">
        <v>1</v>
      </c>
      <c r="AP54" s="99"/>
    </row>
    <row r="55" spans="2:42" x14ac:dyDescent="0.25">
      <c r="B55" s="130">
        <v>56803</v>
      </c>
      <c r="C55" s="127" t="s">
        <v>94</v>
      </c>
      <c r="D55" s="127" t="s">
        <v>40</v>
      </c>
      <c r="E55" s="128" t="s">
        <v>44</v>
      </c>
      <c r="F55" s="127" t="s">
        <v>47</v>
      </c>
      <c r="G55" s="127" t="s">
        <v>95</v>
      </c>
      <c r="H55" s="49"/>
      <c r="I55" s="56"/>
      <c r="J55" s="34"/>
      <c r="K55" s="34"/>
      <c r="L55" s="49"/>
      <c r="M55" s="56"/>
      <c r="N55" s="49"/>
      <c r="O55" s="56"/>
      <c r="P55" s="34"/>
      <c r="Q55" s="34"/>
      <c r="R55" s="34"/>
      <c r="S55" s="34"/>
      <c r="T55" s="49"/>
      <c r="U55" s="56"/>
      <c r="V55" s="34"/>
      <c r="W55" s="35">
        <v>1</v>
      </c>
      <c r="X55" s="49"/>
      <c r="Y55" s="56"/>
      <c r="Z55" s="34"/>
      <c r="AA55" s="34"/>
      <c r="AB55" s="34"/>
      <c r="AC55" s="49"/>
      <c r="AD55" s="56"/>
      <c r="AE55" s="34"/>
      <c r="AF55" s="49"/>
      <c r="AG55" s="34"/>
      <c r="AH55" s="34"/>
      <c r="AI55" s="34"/>
      <c r="AJ55" s="34"/>
      <c r="AK55" s="34"/>
      <c r="AL55" s="34"/>
      <c r="AM55" s="34"/>
      <c r="AN55" s="34"/>
      <c r="AO55" s="34"/>
      <c r="AP55" s="34"/>
    </row>
    <row r="56" spans="2:42" s="96" customFormat="1" x14ac:dyDescent="0.25">
      <c r="B56" s="130">
        <v>56947</v>
      </c>
      <c r="C56" s="127" t="s">
        <v>173</v>
      </c>
      <c r="D56" s="127" t="s">
        <v>38</v>
      </c>
      <c r="E56" s="128" t="s">
        <v>96</v>
      </c>
      <c r="F56" s="127" t="s">
        <v>52</v>
      </c>
      <c r="G56" s="127" t="s">
        <v>1</v>
      </c>
      <c r="H56" s="97"/>
      <c r="I56" s="98"/>
      <c r="J56" s="99"/>
      <c r="K56" s="99"/>
      <c r="L56" s="97"/>
      <c r="M56" s="98"/>
      <c r="N56" s="97"/>
      <c r="O56" s="98"/>
      <c r="P56" s="99"/>
      <c r="Q56" s="99"/>
      <c r="R56" s="99"/>
      <c r="S56" s="99"/>
      <c r="T56" s="97"/>
      <c r="U56" s="98"/>
      <c r="V56" s="99"/>
      <c r="W56" s="99"/>
      <c r="X56" s="97"/>
      <c r="Y56" s="98"/>
      <c r="Z56" s="99"/>
      <c r="AA56" s="99"/>
      <c r="AB56" s="99"/>
      <c r="AC56" s="97"/>
      <c r="AD56" s="98"/>
      <c r="AE56" s="99"/>
      <c r="AF56" s="101">
        <v>1</v>
      </c>
      <c r="AG56" s="99"/>
      <c r="AH56" s="99"/>
      <c r="AI56" s="99"/>
      <c r="AJ56" s="99"/>
      <c r="AK56" s="99"/>
      <c r="AL56" s="99"/>
      <c r="AM56" s="99"/>
      <c r="AN56" s="99"/>
      <c r="AO56" s="99"/>
      <c r="AP56" s="99"/>
    </row>
    <row r="57" spans="2:42" x14ac:dyDescent="0.25">
      <c r="B57" s="130">
        <v>59367</v>
      </c>
      <c r="C57" s="127" t="s">
        <v>97</v>
      </c>
      <c r="D57" s="127" t="s">
        <v>40</v>
      </c>
      <c r="E57" s="128" t="s">
        <v>41</v>
      </c>
      <c r="F57" s="127" t="s">
        <v>47</v>
      </c>
      <c r="G57" s="127" t="s">
        <v>98</v>
      </c>
      <c r="H57" s="49"/>
      <c r="I57" s="56"/>
      <c r="J57" s="34"/>
      <c r="K57" s="34"/>
      <c r="L57" s="49"/>
      <c r="M57" s="56"/>
      <c r="N57" s="49"/>
      <c r="O57" s="56"/>
      <c r="P57" s="34"/>
      <c r="Q57" s="34"/>
      <c r="R57" s="34"/>
      <c r="S57" s="34"/>
      <c r="T57" s="49"/>
      <c r="U57" s="56"/>
      <c r="V57" s="34"/>
      <c r="W57" s="34"/>
      <c r="X57" s="49"/>
      <c r="Y57" s="62">
        <v>1</v>
      </c>
      <c r="Z57" s="34"/>
      <c r="AA57" s="34"/>
      <c r="AB57" s="34"/>
      <c r="AC57" s="49"/>
      <c r="AD57" s="56"/>
      <c r="AE57" s="34"/>
      <c r="AF57" s="49"/>
      <c r="AG57" s="34"/>
      <c r="AH57" s="34"/>
      <c r="AI57" s="34"/>
      <c r="AJ57" s="34"/>
      <c r="AK57" s="34"/>
      <c r="AL57" s="34"/>
      <c r="AM57" s="34"/>
      <c r="AN57" s="34"/>
      <c r="AO57" s="34"/>
      <c r="AP57" s="34"/>
    </row>
    <row r="58" spans="2:42" x14ac:dyDescent="0.25">
      <c r="B58" s="130">
        <v>62387</v>
      </c>
      <c r="C58" s="127" t="s">
        <v>99</v>
      </c>
      <c r="D58" s="127" t="s">
        <v>40</v>
      </c>
      <c r="E58" s="128" t="s">
        <v>41</v>
      </c>
      <c r="F58" s="127" t="s">
        <v>52</v>
      </c>
      <c r="G58" s="127" t="s">
        <v>1</v>
      </c>
      <c r="H58" s="49"/>
      <c r="I58" s="56"/>
      <c r="J58" s="34"/>
      <c r="K58" s="34"/>
      <c r="L58" s="49"/>
      <c r="M58" s="56"/>
      <c r="N58" s="49"/>
      <c r="O58" s="56"/>
      <c r="P58" s="34"/>
      <c r="Q58" s="34"/>
      <c r="R58" s="34"/>
      <c r="S58" s="34"/>
      <c r="T58" s="49"/>
      <c r="U58" s="56"/>
      <c r="V58" s="34"/>
      <c r="W58" s="34"/>
      <c r="X58" s="63">
        <v>1</v>
      </c>
      <c r="Y58" s="56"/>
      <c r="Z58" s="34"/>
      <c r="AA58" s="34"/>
      <c r="AB58" s="34"/>
      <c r="AC58" s="49"/>
      <c r="AD58" s="56"/>
      <c r="AE58" s="34"/>
      <c r="AF58" s="49"/>
      <c r="AG58" s="34"/>
      <c r="AH58" s="34"/>
      <c r="AI58" s="34"/>
      <c r="AJ58" s="34"/>
      <c r="AK58" s="34"/>
      <c r="AL58" s="34"/>
      <c r="AM58" s="34"/>
      <c r="AN58" s="34"/>
      <c r="AO58" s="34"/>
      <c r="AP58" s="34"/>
    </row>
    <row r="59" spans="2:42" x14ac:dyDescent="0.25">
      <c r="B59" s="130">
        <v>63178</v>
      </c>
      <c r="C59" s="127" t="s">
        <v>99</v>
      </c>
      <c r="D59" s="127" t="s">
        <v>65</v>
      </c>
      <c r="E59" s="128" t="s">
        <v>100</v>
      </c>
      <c r="F59" s="127" t="s">
        <v>47</v>
      </c>
      <c r="G59" s="127" t="s">
        <v>101</v>
      </c>
      <c r="H59" s="49"/>
      <c r="I59" s="56"/>
      <c r="J59" s="34"/>
      <c r="K59" s="34"/>
      <c r="L59" s="49"/>
      <c r="M59" s="56"/>
      <c r="N59" s="49"/>
      <c r="O59" s="56"/>
      <c r="P59" s="34"/>
      <c r="Q59" s="34"/>
      <c r="R59" s="34"/>
      <c r="S59" s="34"/>
      <c r="T59" s="63">
        <v>1</v>
      </c>
      <c r="U59" s="56"/>
      <c r="V59" s="34"/>
      <c r="W59" s="34"/>
      <c r="X59" s="49"/>
      <c r="Y59" s="56"/>
      <c r="Z59" s="34"/>
      <c r="AA59" s="34"/>
      <c r="AB59" s="34"/>
      <c r="AC59" s="49"/>
      <c r="AD59" s="56"/>
      <c r="AE59" s="34"/>
      <c r="AF59" s="49"/>
      <c r="AG59" s="34"/>
      <c r="AH59" s="34"/>
      <c r="AI59" s="34"/>
      <c r="AJ59" s="34"/>
      <c r="AK59" s="34"/>
      <c r="AL59" s="34"/>
      <c r="AM59" s="34"/>
      <c r="AN59" s="34"/>
      <c r="AO59" s="34"/>
      <c r="AP59" s="34"/>
    </row>
    <row r="60" spans="2:42" x14ac:dyDescent="0.25">
      <c r="B60" s="130">
        <v>63729</v>
      </c>
      <c r="C60" s="127" t="s">
        <v>99</v>
      </c>
      <c r="D60" s="127" t="s">
        <v>40</v>
      </c>
      <c r="E60" s="128" t="s">
        <v>61</v>
      </c>
      <c r="F60" s="127" t="s">
        <v>52</v>
      </c>
      <c r="G60" s="127" t="s">
        <v>1</v>
      </c>
      <c r="H60" s="49"/>
      <c r="I60" s="56"/>
      <c r="J60" s="34"/>
      <c r="K60" s="34"/>
      <c r="L60" s="49"/>
      <c r="M60" s="56"/>
      <c r="N60" s="49"/>
      <c r="O60" s="56"/>
      <c r="P60" s="34"/>
      <c r="Q60" s="34"/>
      <c r="R60" s="34"/>
      <c r="S60" s="34"/>
      <c r="T60" s="49"/>
      <c r="U60" s="56"/>
      <c r="V60" s="34"/>
      <c r="W60" s="34"/>
      <c r="X60" s="63">
        <v>1</v>
      </c>
      <c r="Y60" s="56"/>
      <c r="Z60" s="34"/>
      <c r="AA60" s="34"/>
      <c r="AB60" s="34"/>
      <c r="AC60" s="49"/>
      <c r="AD60" s="56"/>
      <c r="AE60" s="34"/>
      <c r="AF60" s="49"/>
      <c r="AG60" s="34"/>
      <c r="AH60" s="34"/>
      <c r="AI60" s="34"/>
      <c r="AJ60" s="34"/>
      <c r="AK60" s="34"/>
      <c r="AL60" s="34"/>
      <c r="AM60" s="34"/>
      <c r="AN60" s="34"/>
      <c r="AO60" s="34"/>
      <c r="AP60" s="34"/>
    </row>
    <row r="61" spans="2:42" s="96" customFormat="1" x14ac:dyDescent="0.25">
      <c r="B61" s="130">
        <v>64395</v>
      </c>
      <c r="C61" s="127" t="s">
        <v>102</v>
      </c>
      <c r="D61" s="127" t="s">
        <v>40</v>
      </c>
      <c r="E61" s="128" t="s">
        <v>41</v>
      </c>
      <c r="F61" s="127" t="s">
        <v>52</v>
      </c>
      <c r="G61" s="127" t="s">
        <v>1</v>
      </c>
      <c r="H61" s="97"/>
      <c r="I61" s="98"/>
      <c r="J61" s="99"/>
      <c r="K61" s="99"/>
      <c r="L61" s="97"/>
      <c r="M61" s="98"/>
      <c r="N61" s="97"/>
      <c r="O61" s="98"/>
      <c r="P61" s="99"/>
      <c r="Q61" s="99"/>
      <c r="R61" s="99"/>
      <c r="S61" s="99"/>
      <c r="T61" s="97"/>
      <c r="U61" s="98"/>
      <c r="V61" s="99"/>
      <c r="W61" s="99"/>
      <c r="X61" s="97"/>
      <c r="Y61" s="98"/>
      <c r="Z61" s="99"/>
      <c r="AA61" s="99"/>
      <c r="AB61" s="99"/>
      <c r="AC61" s="97"/>
      <c r="AD61" s="98"/>
      <c r="AE61" s="100">
        <v>1</v>
      </c>
      <c r="AF61" s="101">
        <v>1</v>
      </c>
      <c r="AG61" s="100">
        <v>1</v>
      </c>
      <c r="AH61" s="100">
        <v>1</v>
      </c>
      <c r="AI61" s="100">
        <v>1</v>
      </c>
      <c r="AJ61" s="100">
        <v>1</v>
      </c>
      <c r="AK61" s="100">
        <v>1</v>
      </c>
      <c r="AL61" s="100">
        <v>1</v>
      </c>
      <c r="AM61" s="100">
        <v>1</v>
      </c>
      <c r="AN61" s="100">
        <v>1</v>
      </c>
      <c r="AO61" s="100">
        <v>1</v>
      </c>
      <c r="AP61" s="100">
        <v>1</v>
      </c>
    </row>
    <row r="62" spans="2:42" x14ac:dyDescent="0.25">
      <c r="B62" s="130">
        <v>64404</v>
      </c>
      <c r="C62" s="127" t="s">
        <v>102</v>
      </c>
      <c r="D62" s="127" t="s">
        <v>40</v>
      </c>
      <c r="E62" s="128" t="s">
        <v>61</v>
      </c>
      <c r="F62" s="127" t="s">
        <v>52</v>
      </c>
      <c r="G62" s="127" t="s">
        <v>1</v>
      </c>
      <c r="H62" s="49"/>
      <c r="I62" s="56"/>
      <c r="J62" s="34"/>
      <c r="K62" s="34"/>
      <c r="L62" s="49"/>
      <c r="M62" s="56"/>
      <c r="N62" s="49"/>
      <c r="O62" s="56"/>
      <c r="P62" s="34"/>
      <c r="Q62" s="34"/>
      <c r="R62" s="34"/>
      <c r="S62" s="34"/>
      <c r="T62" s="49"/>
      <c r="U62" s="62">
        <v>1</v>
      </c>
      <c r="V62" s="34"/>
      <c r="W62" s="34"/>
      <c r="X62" s="63">
        <v>1</v>
      </c>
      <c r="Y62" s="56"/>
      <c r="Z62" s="34"/>
      <c r="AA62" s="34"/>
      <c r="AB62" s="34"/>
      <c r="AC62" s="49"/>
      <c r="AD62" s="56"/>
      <c r="AE62" s="34"/>
      <c r="AF62" s="49"/>
      <c r="AG62" s="34"/>
      <c r="AH62" s="34"/>
      <c r="AI62" s="34"/>
      <c r="AJ62" s="34"/>
      <c r="AK62" s="34"/>
      <c r="AL62" s="34"/>
      <c r="AM62" s="34"/>
      <c r="AN62" s="34"/>
      <c r="AO62" s="34"/>
      <c r="AP62" s="34"/>
    </row>
    <row r="63" spans="2:42" x14ac:dyDescent="0.25">
      <c r="B63" s="130">
        <v>64525</v>
      </c>
      <c r="C63" s="127" t="s">
        <v>102</v>
      </c>
      <c r="D63" s="127" t="s">
        <v>65</v>
      </c>
      <c r="E63" s="128" t="s">
        <v>103</v>
      </c>
      <c r="F63" s="127" t="s">
        <v>175</v>
      </c>
      <c r="G63" s="127" t="s">
        <v>1</v>
      </c>
      <c r="H63" s="49"/>
      <c r="I63" s="56"/>
      <c r="J63" s="34"/>
      <c r="K63" s="34"/>
      <c r="L63" s="49"/>
      <c r="M63" s="56"/>
      <c r="N63" s="49"/>
      <c r="O63" s="56"/>
      <c r="P63" s="34"/>
      <c r="Q63" s="34"/>
      <c r="R63" s="34"/>
      <c r="S63" s="34"/>
      <c r="T63" s="49"/>
      <c r="U63" s="62">
        <v>1</v>
      </c>
      <c r="V63" s="34"/>
      <c r="W63" s="34"/>
      <c r="X63" s="63">
        <v>1</v>
      </c>
      <c r="Y63" s="56"/>
      <c r="Z63" s="34"/>
      <c r="AA63" s="34"/>
      <c r="AB63" s="34"/>
      <c r="AC63" s="49"/>
      <c r="AD63" s="56"/>
      <c r="AE63" s="34"/>
      <c r="AF63" s="49"/>
      <c r="AG63" s="34"/>
      <c r="AH63" s="34"/>
      <c r="AI63" s="34"/>
      <c r="AJ63" s="34"/>
      <c r="AK63" s="34"/>
      <c r="AL63" s="34"/>
      <c r="AM63" s="34"/>
      <c r="AN63" s="34"/>
      <c r="AO63" s="34"/>
      <c r="AP63" s="34"/>
    </row>
    <row r="64" spans="2:42" s="96" customFormat="1" x14ac:dyDescent="0.25">
      <c r="B64" s="130">
        <v>65259</v>
      </c>
      <c r="C64" s="127" t="s">
        <v>104</v>
      </c>
      <c r="D64" s="127" t="s">
        <v>40</v>
      </c>
      <c r="E64" s="128" t="s">
        <v>44</v>
      </c>
      <c r="F64" s="127" t="s">
        <v>52</v>
      </c>
      <c r="G64" s="127" t="s">
        <v>1</v>
      </c>
      <c r="H64" s="97"/>
      <c r="I64" s="98"/>
      <c r="J64" s="99"/>
      <c r="K64" s="99"/>
      <c r="L64" s="97"/>
      <c r="M64" s="98"/>
      <c r="N64" s="97"/>
      <c r="O64" s="98"/>
      <c r="P64" s="99"/>
      <c r="Q64" s="99"/>
      <c r="R64" s="99"/>
      <c r="S64" s="99"/>
      <c r="T64" s="97"/>
      <c r="U64" s="98"/>
      <c r="V64" s="99"/>
      <c r="W64" s="99"/>
      <c r="X64" s="97"/>
      <c r="Y64" s="98"/>
      <c r="Z64" s="99"/>
      <c r="AA64" s="99"/>
      <c r="AB64" s="99"/>
      <c r="AC64" s="97"/>
      <c r="AD64" s="98"/>
      <c r="AE64" s="99"/>
      <c r="AF64" s="97"/>
      <c r="AG64" s="99"/>
      <c r="AH64" s="99"/>
      <c r="AI64" s="99"/>
      <c r="AJ64" s="99"/>
      <c r="AK64" s="99"/>
      <c r="AL64" s="99"/>
      <c r="AM64" s="99"/>
      <c r="AN64" s="100">
        <v>1</v>
      </c>
      <c r="AO64" s="99"/>
      <c r="AP64" s="99"/>
    </row>
    <row r="65" spans="2:42" x14ac:dyDescent="0.25">
      <c r="B65" s="130">
        <v>66152</v>
      </c>
      <c r="C65" s="127" t="s">
        <v>105</v>
      </c>
      <c r="D65" s="127" t="s">
        <v>65</v>
      </c>
      <c r="E65" s="128" t="s">
        <v>66</v>
      </c>
      <c r="F65" s="127" t="s">
        <v>47</v>
      </c>
      <c r="G65" s="127" t="s">
        <v>106</v>
      </c>
      <c r="H65" s="49"/>
      <c r="I65" s="56"/>
      <c r="J65" s="34"/>
      <c r="K65" s="34"/>
      <c r="L65" s="49"/>
      <c r="M65" s="56"/>
      <c r="N65" s="49"/>
      <c r="O65" s="56"/>
      <c r="P65" s="34"/>
      <c r="Q65" s="34"/>
      <c r="R65" s="34"/>
      <c r="S65" s="34"/>
      <c r="T65" s="49"/>
      <c r="U65" s="56"/>
      <c r="V65" s="34"/>
      <c r="W65" s="34"/>
      <c r="X65" s="49"/>
      <c r="Y65" s="56"/>
      <c r="Z65" s="34"/>
      <c r="AA65" s="34"/>
      <c r="AB65" s="35">
        <v>1</v>
      </c>
      <c r="AC65" s="49"/>
      <c r="AD65" s="62">
        <v>1</v>
      </c>
      <c r="AE65" s="35">
        <v>1</v>
      </c>
      <c r="AF65" s="63">
        <v>1</v>
      </c>
      <c r="AG65" s="35">
        <v>1</v>
      </c>
      <c r="AH65" s="35">
        <v>1</v>
      </c>
      <c r="AI65" s="35">
        <v>1</v>
      </c>
      <c r="AJ65" s="35">
        <v>1</v>
      </c>
      <c r="AK65" s="35">
        <v>1</v>
      </c>
      <c r="AL65" s="35">
        <v>1</v>
      </c>
      <c r="AM65" s="35">
        <v>1</v>
      </c>
      <c r="AN65" s="35">
        <v>1</v>
      </c>
      <c r="AO65" s="35">
        <v>1</v>
      </c>
      <c r="AP65" s="35">
        <v>1</v>
      </c>
    </row>
    <row r="66" spans="2:42" x14ac:dyDescent="0.25">
      <c r="B66" s="130">
        <v>66513</v>
      </c>
      <c r="C66" s="127" t="s">
        <v>107</v>
      </c>
      <c r="D66" s="127" t="s">
        <v>40</v>
      </c>
      <c r="E66" s="128" t="s">
        <v>41</v>
      </c>
      <c r="F66" s="127" t="s">
        <v>52</v>
      </c>
      <c r="G66" s="127" t="s">
        <v>1</v>
      </c>
      <c r="H66" s="49"/>
      <c r="I66" s="56"/>
      <c r="J66" s="34"/>
      <c r="K66" s="34"/>
      <c r="L66" s="49"/>
      <c r="M66" s="56"/>
      <c r="N66" s="49"/>
      <c r="O66" s="56"/>
      <c r="P66" s="34"/>
      <c r="Q66" s="34"/>
      <c r="R66" s="34"/>
      <c r="S66" s="34"/>
      <c r="T66" s="49"/>
      <c r="U66" s="62">
        <v>1</v>
      </c>
      <c r="V66" s="34"/>
      <c r="W66" s="34"/>
      <c r="X66" s="49"/>
      <c r="Y66" s="56"/>
      <c r="Z66" s="34"/>
      <c r="AA66" s="34"/>
      <c r="AB66" s="34"/>
      <c r="AC66" s="49"/>
      <c r="AD66" s="56"/>
      <c r="AE66" s="34"/>
      <c r="AF66" s="49"/>
      <c r="AG66" s="34"/>
      <c r="AH66" s="34"/>
      <c r="AI66" s="34"/>
      <c r="AJ66" s="34"/>
      <c r="AK66" s="34"/>
      <c r="AL66" s="34"/>
      <c r="AM66" s="34"/>
      <c r="AN66" s="34"/>
      <c r="AO66" s="34"/>
      <c r="AP66" s="34"/>
    </row>
    <row r="67" spans="2:42" x14ac:dyDescent="0.25">
      <c r="B67" s="130">
        <v>68534</v>
      </c>
      <c r="C67" s="127" t="s">
        <v>108</v>
      </c>
      <c r="D67" s="127" t="s">
        <v>65</v>
      </c>
      <c r="E67" s="128" t="s">
        <v>75</v>
      </c>
      <c r="F67" s="127" t="s">
        <v>47</v>
      </c>
      <c r="G67" s="127" t="s">
        <v>109</v>
      </c>
      <c r="H67" s="49"/>
      <c r="I67" s="56"/>
      <c r="J67" s="34"/>
      <c r="K67" s="34"/>
      <c r="L67" s="49"/>
      <c r="M67" s="56"/>
      <c r="N67" s="49"/>
      <c r="O67" s="56"/>
      <c r="P67" s="34"/>
      <c r="Q67" s="34"/>
      <c r="R67" s="34"/>
      <c r="S67" s="34"/>
      <c r="T67" s="49"/>
      <c r="U67" s="56"/>
      <c r="V67" s="34"/>
      <c r="W67" s="34"/>
      <c r="X67" s="63">
        <v>1</v>
      </c>
      <c r="Y67" s="56"/>
      <c r="Z67" s="34"/>
      <c r="AA67" s="34"/>
      <c r="AB67" s="34"/>
      <c r="AC67" s="49"/>
      <c r="AD67" s="56"/>
      <c r="AE67" s="34"/>
      <c r="AF67" s="49"/>
      <c r="AG67" s="34"/>
      <c r="AH67" s="34"/>
      <c r="AI67" s="34"/>
      <c r="AJ67" s="34"/>
      <c r="AK67" s="34"/>
      <c r="AL67" s="34"/>
      <c r="AM67" s="34"/>
      <c r="AN67" s="34"/>
      <c r="AO67" s="34"/>
      <c r="AP67" s="34"/>
    </row>
    <row r="68" spans="2:42" x14ac:dyDescent="0.25">
      <c r="B68" s="130">
        <v>69509</v>
      </c>
      <c r="C68" s="127" t="s">
        <v>108</v>
      </c>
      <c r="D68" s="127" t="s">
        <v>40</v>
      </c>
      <c r="E68" s="128" t="s">
        <v>41</v>
      </c>
      <c r="F68" s="127" t="s">
        <v>52</v>
      </c>
      <c r="G68" s="127" t="s">
        <v>1</v>
      </c>
      <c r="H68" s="49"/>
      <c r="I68" s="56"/>
      <c r="J68" s="34"/>
      <c r="K68" s="34"/>
      <c r="L68" s="49"/>
      <c r="M68" s="56"/>
      <c r="N68" s="49"/>
      <c r="O68" s="56"/>
      <c r="P68" s="34"/>
      <c r="Q68" s="34"/>
      <c r="R68" s="35">
        <v>1</v>
      </c>
      <c r="S68" s="34"/>
      <c r="T68" s="63">
        <v>1</v>
      </c>
      <c r="U68" s="56"/>
      <c r="V68" s="34"/>
      <c r="W68" s="34"/>
      <c r="X68" s="63">
        <v>1</v>
      </c>
      <c r="Y68" s="56"/>
      <c r="Z68" s="34"/>
      <c r="AA68" s="34"/>
      <c r="AB68" s="34"/>
      <c r="AC68" s="49"/>
      <c r="AD68" s="56"/>
      <c r="AE68" s="34"/>
      <c r="AF68" s="49"/>
      <c r="AG68" s="34"/>
      <c r="AH68" s="34"/>
      <c r="AI68" s="34"/>
      <c r="AJ68" s="34"/>
      <c r="AK68" s="34"/>
      <c r="AL68" s="34"/>
      <c r="AM68" s="34"/>
      <c r="AN68" s="34"/>
      <c r="AO68" s="34"/>
      <c r="AP68" s="34"/>
    </row>
    <row r="69" spans="2:42" x14ac:dyDescent="0.25">
      <c r="B69" s="130">
        <v>70601</v>
      </c>
      <c r="C69" s="127" t="s">
        <v>108</v>
      </c>
      <c r="D69" s="127" t="s">
        <v>40</v>
      </c>
      <c r="E69" s="128" t="s">
        <v>41</v>
      </c>
      <c r="F69" s="127" t="s">
        <v>52</v>
      </c>
      <c r="G69" s="127" t="s">
        <v>1</v>
      </c>
      <c r="H69" s="49"/>
      <c r="I69" s="56"/>
      <c r="J69" s="34"/>
      <c r="K69" s="34"/>
      <c r="L69" s="49"/>
      <c r="M69" s="56"/>
      <c r="N69" s="49"/>
      <c r="O69" s="56"/>
      <c r="P69" s="34"/>
      <c r="Q69" s="34"/>
      <c r="R69" s="34"/>
      <c r="S69" s="34"/>
      <c r="T69" s="49"/>
      <c r="U69" s="56"/>
      <c r="V69" s="34"/>
      <c r="W69" s="34"/>
      <c r="X69" s="49"/>
      <c r="Y69" s="56"/>
      <c r="Z69" s="34"/>
      <c r="AA69" s="34"/>
      <c r="AB69" s="35">
        <v>1</v>
      </c>
      <c r="AC69" s="49"/>
      <c r="AD69" s="56"/>
      <c r="AE69" s="34"/>
      <c r="AF69" s="49"/>
      <c r="AG69" s="34"/>
      <c r="AH69" s="34"/>
      <c r="AI69" s="34"/>
      <c r="AJ69" s="34"/>
      <c r="AK69" s="34"/>
      <c r="AL69" s="34"/>
      <c r="AM69" s="34"/>
      <c r="AN69" s="34"/>
      <c r="AO69" s="34"/>
      <c r="AP69" s="34"/>
    </row>
    <row r="70" spans="2:42" x14ac:dyDescent="0.25">
      <c r="B70" s="130">
        <v>73263</v>
      </c>
      <c r="C70" s="127" t="s">
        <v>173</v>
      </c>
      <c r="D70" s="127" t="s">
        <v>38</v>
      </c>
      <c r="E70" s="128" t="s">
        <v>42</v>
      </c>
      <c r="F70" s="127" t="s">
        <v>52</v>
      </c>
      <c r="G70" s="127" t="s">
        <v>1</v>
      </c>
      <c r="H70" s="49"/>
      <c r="I70" s="56"/>
      <c r="J70" s="34"/>
      <c r="K70" s="34"/>
      <c r="L70" s="49"/>
      <c r="M70" s="62">
        <v>1</v>
      </c>
      <c r="N70" s="63">
        <v>1</v>
      </c>
      <c r="O70" s="56"/>
      <c r="P70" s="34"/>
      <c r="Q70" s="34"/>
      <c r="R70" s="34"/>
      <c r="S70" s="34"/>
      <c r="T70" s="49"/>
      <c r="U70" s="56"/>
      <c r="V70" s="34"/>
      <c r="W70" s="34"/>
      <c r="X70" s="49"/>
      <c r="Y70" s="56"/>
      <c r="Z70" s="35">
        <v>1</v>
      </c>
      <c r="AA70" s="34"/>
      <c r="AB70" s="34"/>
      <c r="AC70" s="63">
        <v>1</v>
      </c>
      <c r="AD70" s="56"/>
      <c r="AE70" s="34"/>
      <c r="AF70" s="49"/>
      <c r="AG70" s="34"/>
      <c r="AH70" s="34"/>
      <c r="AI70" s="34"/>
      <c r="AJ70" s="34"/>
      <c r="AK70" s="34"/>
      <c r="AL70" s="34"/>
      <c r="AM70" s="34"/>
      <c r="AN70" s="34"/>
      <c r="AO70" s="34"/>
      <c r="AP70" s="34"/>
    </row>
    <row r="71" spans="2:42" s="96" customFormat="1" x14ac:dyDescent="0.25">
      <c r="B71" s="130">
        <v>74649</v>
      </c>
      <c r="C71" s="127" t="s">
        <v>110</v>
      </c>
      <c r="D71" s="127" t="s">
        <v>65</v>
      </c>
      <c r="E71" s="128" t="s">
        <v>103</v>
      </c>
      <c r="F71" s="127" t="s">
        <v>47</v>
      </c>
      <c r="G71" s="127" t="s">
        <v>111</v>
      </c>
      <c r="H71" s="97"/>
      <c r="I71" s="98"/>
      <c r="J71" s="99"/>
      <c r="K71" s="99"/>
      <c r="L71" s="97"/>
      <c r="M71" s="98"/>
      <c r="N71" s="97"/>
      <c r="O71" s="98"/>
      <c r="P71" s="99"/>
      <c r="Q71" s="99"/>
      <c r="R71" s="99"/>
      <c r="S71" s="99"/>
      <c r="T71" s="97"/>
      <c r="U71" s="98"/>
      <c r="V71" s="99"/>
      <c r="W71" s="99"/>
      <c r="X71" s="97"/>
      <c r="Y71" s="98"/>
      <c r="Z71" s="99"/>
      <c r="AA71" s="99"/>
      <c r="AB71" s="99"/>
      <c r="AC71" s="97"/>
      <c r="AD71" s="98"/>
      <c r="AE71" s="99"/>
      <c r="AF71" s="101">
        <v>1</v>
      </c>
      <c r="AG71" s="99"/>
      <c r="AH71" s="99"/>
      <c r="AI71" s="99"/>
      <c r="AJ71" s="99"/>
      <c r="AK71" s="99"/>
      <c r="AL71" s="99"/>
      <c r="AM71" s="99"/>
      <c r="AN71" s="99"/>
      <c r="AO71" s="99"/>
      <c r="AP71" s="99"/>
    </row>
    <row r="72" spans="2:42" x14ac:dyDescent="0.25">
      <c r="B72" s="130">
        <v>75709</v>
      </c>
      <c r="C72" s="127" t="s">
        <v>112</v>
      </c>
      <c r="D72" s="127" t="s">
        <v>40</v>
      </c>
      <c r="E72" s="128" t="s">
        <v>41</v>
      </c>
      <c r="F72" s="127" t="s">
        <v>52</v>
      </c>
      <c r="G72" s="127" t="s">
        <v>1</v>
      </c>
      <c r="H72" s="49"/>
      <c r="I72" s="56"/>
      <c r="J72" s="34"/>
      <c r="K72" s="34"/>
      <c r="L72" s="49"/>
      <c r="M72" s="56"/>
      <c r="N72" s="49"/>
      <c r="O72" s="56"/>
      <c r="P72" s="34"/>
      <c r="Q72" s="34"/>
      <c r="R72" s="34"/>
      <c r="S72" s="34"/>
      <c r="T72" s="49"/>
      <c r="U72" s="56"/>
      <c r="V72" s="34"/>
      <c r="W72" s="35">
        <v>1</v>
      </c>
      <c r="X72" s="49"/>
      <c r="Y72" s="56"/>
      <c r="Z72" s="34"/>
      <c r="AA72" s="34"/>
      <c r="AB72" s="34"/>
      <c r="AC72" s="49"/>
      <c r="AD72" s="56"/>
      <c r="AE72" s="34"/>
      <c r="AF72" s="49"/>
      <c r="AG72" s="34"/>
      <c r="AH72" s="34"/>
      <c r="AI72" s="34"/>
      <c r="AJ72" s="34"/>
      <c r="AK72" s="34"/>
      <c r="AL72" s="34"/>
      <c r="AM72" s="34"/>
      <c r="AN72" s="34"/>
      <c r="AO72" s="34"/>
      <c r="AP72" s="34"/>
    </row>
    <row r="73" spans="2:42" x14ac:dyDescent="0.25">
      <c r="B73" s="130">
        <v>75890</v>
      </c>
      <c r="C73" s="127" t="s">
        <v>112</v>
      </c>
      <c r="D73" s="127" t="s">
        <v>40</v>
      </c>
      <c r="E73" s="128" t="s">
        <v>44</v>
      </c>
      <c r="F73" s="127" t="s">
        <v>47</v>
      </c>
      <c r="G73" s="127" t="s">
        <v>88</v>
      </c>
      <c r="H73" s="49"/>
      <c r="I73" s="56"/>
      <c r="J73" s="34"/>
      <c r="K73" s="34"/>
      <c r="L73" s="49"/>
      <c r="M73" s="56"/>
      <c r="N73" s="49"/>
      <c r="O73" s="56"/>
      <c r="P73" s="34"/>
      <c r="Q73" s="34"/>
      <c r="R73" s="34"/>
      <c r="S73" s="34"/>
      <c r="T73" s="49"/>
      <c r="U73" s="62">
        <v>1</v>
      </c>
      <c r="V73" s="34"/>
      <c r="W73" s="34"/>
      <c r="X73" s="49"/>
      <c r="Y73" s="56"/>
      <c r="Z73" s="34"/>
      <c r="AA73" s="34"/>
      <c r="AB73" s="34"/>
      <c r="AC73" s="49"/>
      <c r="AD73" s="56"/>
      <c r="AE73" s="34"/>
      <c r="AF73" s="49"/>
      <c r="AG73" s="34"/>
      <c r="AH73" s="34"/>
      <c r="AI73" s="34"/>
      <c r="AJ73" s="34"/>
      <c r="AK73" s="34"/>
      <c r="AL73" s="34"/>
      <c r="AM73" s="34"/>
      <c r="AN73" s="34"/>
      <c r="AO73" s="34"/>
      <c r="AP73" s="34"/>
    </row>
    <row r="74" spans="2:42" x14ac:dyDescent="0.25">
      <c r="B74" s="130">
        <v>88354</v>
      </c>
      <c r="C74" s="127" t="s">
        <v>113</v>
      </c>
      <c r="D74" s="127" t="s">
        <v>40</v>
      </c>
      <c r="E74" s="128" t="s">
        <v>41</v>
      </c>
      <c r="F74" s="127" t="s">
        <v>47</v>
      </c>
      <c r="G74" s="127" t="s">
        <v>84</v>
      </c>
      <c r="H74" s="49"/>
      <c r="I74" s="56"/>
      <c r="J74" s="34"/>
      <c r="K74" s="34"/>
      <c r="L74" s="49"/>
      <c r="M74" s="56"/>
      <c r="N74" s="49"/>
      <c r="O74" s="56"/>
      <c r="P74" s="35">
        <v>1</v>
      </c>
      <c r="Q74" s="34"/>
      <c r="R74" s="34"/>
      <c r="S74" s="34"/>
      <c r="T74" s="49"/>
      <c r="U74" s="56"/>
      <c r="V74" s="34"/>
      <c r="W74" s="34"/>
      <c r="X74" s="49"/>
      <c r="Y74" s="56"/>
      <c r="Z74" s="34"/>
      <c r="AA74" s="34"/>
      <c r="AB74" s="34"/>
      <c r="AC74" s="49"/>
      <c r="AD74" s="56"/>
      <c r="AE74" s="34"/>
      <c r="AF74" s="49"/>
      <c r="AG74" s="34"/>
      <c r="AH74" s="34"/>
      <c r="AI74" s="34"/>
      <c r="AJ74" s="34"/>
      <c r="AK74" s="34"/>
      <c r="AL74" s="34"/>
      <c r="AM74" s="34"/>
      <c r="AN74" s="34"/>
      <c r="AO74" s="34"/>
      <c r="AP74" s="34"/>
    </row>
    <row r="75" spans="2:42" x14ac:dyDescent="0.25">
      <c r="B75" s="130">
        <v>90001</v>
      </c>
      <c r="C75" s="127" t="s">
        <v>173</v>
      </c>
      <c r="D75" s="127" t="s">
        <v>40</v>
      </c>
      <c r="E75" s="128" t="s">
        <v>46</v>
      </c>
      <c r="F75" s="127" t="s">
        <v>52</v>
      </c>
      <c r="G75" s="127" t="s">
        <v>1</v>
      </c>
      <c r="H75" s="49"/>
      <c r="I75" s="56"/>
      <c r="J75" s="34"/>
      <c r="K75" s="34"/>
      <c r="L75" s="49"/>
      <c r="M75" s="56"/>
      <c r="N75" s="49"/>
      <c r="O75" s="56"/>
      <c r="P75" s="34"/>
      <c r="Q75" s="34"/>
      <c r="R75" s="34"/>
      <c r="S75" s="34"/>
      <c r="T75" s="49"/>
      <c r="U75" s="56"/>
      <c r="V75" s="34"/>
      <c r="W75" s="34"/>
      <c r="X75" s="63">
        <v>1</v>
      </c>
      <c r="Y75" s="56"/>
      <c r="Z75" s="34"/>
      <c r="AA75" s="34"/>
      <c r="AB75" s="34"/>
      <c r="AC75" s="49"/>
      <c r="AD75" s="56"/>
      <c r="AE75" s="34"/>
      <c r="AF75" s="49"/>
      <c r="AG75" s="34"/>
      <c r="AH75" s="34"/>
      <c r="AI75" s="34"/>
      <c r="AJ75" s="34"/>
      <c r="AK75" s="34"/>
      <c r="AL75" s="34"/>
      <c r="AM75" s="34"/>
      <c r="AN75" s="34"/>
      <c r="AO75" s="34"/>
      <c r="AP75" s="34"/>
    </row>
    <row r="76" spans="2:42" x14ac:dyDescent="0.25">
      <c r="B76" s="130">
        <v>94870</v>
      </c>
      <c r="C76" s="127" t="s">
        <v>114</v>
      </c>
      <c r="D76" s="127" t="s">
        <v>65</v>
      </c>
      <c r="E76" s="128" t="s">
        <v>103</v>
      </c>
      <c r="F76" s="127" t="s">
        <v>52</v>
      </c>
      <c r="G76" s="127" t="s">
        <v>1</v>
      </c>
      <c r="H76" s="49"/>
      <c r="I76" s="56"/>
      <c r="J76" s="34"/>
      <c r="K76" s="34"/>
      <c r="L76" s="49"/>
      <c r="M76" s="56"/>
      <c r="N76" s="49"/>
      <c r="O76" s="56"/>
      <c r="P76" s="34"/>
      <c r="Q76" s="34"/>
      <c r="R76" s="34"/>
      <c r="S76" s="34"/>
      <c r="T76" s="49"/>
      <c r="U76" s="56"/>
      <c r="V76" s="34"/>
      <c r="W76" s="34"/>
      <c r="X76" s="49"/>
      <c r="Y76" s="56"/>
      <c r="Z76" s="34"/>
      <c r="AA76" s="34"/>
      <c r="AB76" s="34"/>
      <c r="AC76" s="63">
        <v>1</v>
      </c>
      <c r="AD76" s="56"/>
      <c r="AE76" s="34"/>
      <c r="AF76" s="49"/>
      <c r="AG76" s="34"/>
      <c r="AH76" s="34"/>
      <c r="AI76" s="34"/>
      <c r="AJ76" s="34"/>
      <c r="AK76" s="34"/>
      <c r="AL76" s="34"/>
      <c r="AM76" s="34"/>
      <c r="AN76" s="34"/>
      <c r="AO76" s="34"/>
      <c r="AP76" s="34"/>
    </row>
    <row r="77" spans="2:42" x14ac:dyDescent="0.25">
      <c r="B77" s="130">
        <v>97908</v>
      </c>
      <c r="C77" s="127" t="s">
        <v>115</v>
      </c>
      <c r="D77" s="127" t="s">
        <v>65</v>
      </c>
      <c r="E77" s="128" t="s">
        <v>100</v>
      </c>
      <c r="F77" s="127" t="s">
        <v>47</v>
      </c>
      <c r="G77" s="127" t="s">
        <v>116</v>
      </c>
      <c r="H77" s="49"/>
      <c r="I77" s="56"/>
      <c r="J77" s="34"/>
      <c r="K77" s="34"/>
      <c r="L77" s="49"/>
      <c r="M77" s="56"/>
      <c r="N77" s="49"/>
      <c r="O77" s="56"/>
      <c r="P77" s="34"/>
      <c r="Q77" s="35">
        <v>1</v>
      </c>
      <c r="R77" s="34"/>
      <c r="S77" s="34"/>
      <c r="T77" s="49"/>
      <c r="U77" s="56"/>
      <c r="V77" s="34"/>
      <c r="W77" s="34"/>
      <c r="X77" s="49"/>
      <c r="Y77" s="56"/>
      <c r="Z77" s="34"/>
      <c r="AA77" s="34"/>
      <c r="AB77" s="34"/>
      <c r="AC77" s="49"/>
      <c r="AD77" s="56"/>
      <c r="AE77" s="34"/>
      <c r="AF77" s="49"/>
      <c r="AG77" s="34"/>
      <c r="AH77" s="34"/>
      <c r="AI77" s="34"/>
      <c r="AJ77" s="34"/>
      <c r="AK77" s="34"/>
      <c r="AL77" s="34"/>
      <c r="AM77" s="34"/>
      <c r="AN77" s="34"/>
      <c r="AO77" s="34"/>
      <c r="AP77" s="34"/>
    </row>
    <row r="78" spans="2:42" x14ac:dyDescent="0.25">
      <c r="B78" s="130">
        <v>99926</v>
      </c>
      <c r="C78" s="127" t="s">
        <v>117</v>
      </c>
      <c r="D78" s="127" t="s">
        <v>40</v>
      </c>
      <c r="E78" s="128" t="s">
        <v>44</v>
      </c>
      <c r="F78" s="127" t="s">
        <v>47</v>
      </c>
      <c r="G78" s="127" t="s">
        <v>58</v>
      </c>
      <c r="H78" s="49"/>
      <c r="I78" s="56"/>
      <c r="J78" s="34"/>
      <c r="K78" s="34"/>
      <c r="L78" s="49"/>
      <c r="M78" s="56"/>
      <c r="N78" s="49"/>
      <c r="O78" s="56"/>
      <c r="P78" s="34"/>
      <c r="Q78" s="34"/>
      <c r="R78" s="34"/>
      <c r="S78" s="35">
        <v>1</v>
      </c>
      <c r="T78" s="49"/>
      <c r="U78" s="56"/>
      <c r="V78" s="34"/>
      <c r="W78" s="34"/>
      <c r="X78" s="49"/>
      <c r="Y78" s="56"/>
      <c r="Z78" s="34"/>
      <c r="AA78" s="34"/>
      <c r="AB78" s="34"/>
      <c r="AC78" s="49"/>
      <c r="AD78" s="56"/>
      <c r="AE78" s="34"/>
      <c r="AF78" s="49"/>
      <c r="AG78" s="34"/>
      <c r="AH78" s="34"/>
      <c r="AI78" s="34"/>
      <c r="AJ78" s="34"/>
      <c r="AK78" s="34"/>
      <c r="AL78" s="34"/>
      <c r="AM78" s="34"/>
      <c r="AN78" s="34"/>
      <c r="AO78" s="34"/>
      <c r="AP78" s="34"/>
    </row>
    <row r="79" spans="2:42" x14ac:dyDescent="0.25">
      <c r="B79" s="130">
        <v>100622</v>
      </c>
      <c r="C79" s="127" t="s">
        <v>118</v>
      </c>
      <c r="D79" s="127" t="s">
        <v>40</v>
      </c>
      <c r="E79" s="128" t="s">
        <v>41</v>
      </c>
      <c r="F79" s="127" t="s">
        <v>52</v>
      </c>
      <c r="G79" s="127" t="s">
        <v>1</v>
      </c>
      <c r="H79" s="49"/>
      <c r="I79" s="56"/>
      <c r="J79" s="34"/>
      <c r="K79" s="34"/>
      <c r="L79" s="49"/>
      <c r="M79" s="56"/>
      <c r="N79" s="49"/>
      <c r="O79" s="56"/>
      <c r="P79" s="34"/>
      <c r="Q79" s="34"/>
      <c r="R79" s="34"/>
      <c r="S79" s="34"/>
      <c r="T79" s="63">
        <v>1</v>
      </c>
      <c r="U79" s="56"/>
      <c r="V79" s="34"/>
      <c r="W79" s="34"/>
      <c r="X79" s="49"/>
      <c r="Y79" s="56"/>
      <c r="Z79" s="34"/>
      <c r="AA79" s="34"/>
      <c r="AB79" s="34"/>
      <c r="AC79" s="49"/>
      <c r="AD79" s="56"/>
      <c r="AE79" s="34"/>
      <c r="AF79" s="49"/>
      <c r="AG79" s="34"/>
      <c r="AH79" s="34"/>
      <c r="AI79" s="34"/>
      <c r="AJ79" s="34"/>
      <c r="AK79" s="34"/>
      <c r="AL79" s="34"/>
      <c r="AM79" s="34"/>
      <c r="AN79" s="34"/>
      <c r="AO79" s="34"/>
      <c r="AP79" s="34"/>
    </row>
    <row r="80" spans="2:42" x14ac:dyDescent="0.25">
      <c r="B80" s="130">
        <v>102668</v>
      </c>
      <c r="C80" s="127" t="s">
        <v>119</v>
      </c>
      <c r="D80" s="127" t="s">
        <v>40</v>
      </c>
      <c r="E80" s="128" t="s">
        <v>44</v>
      </c>
      <c r="F80" s="127" t="s">
        <v>47</v>
      </c>
      <c r="G80" s="127" t="s">
        <v>58</v>
      </c>
      <c r="H80" s="49"/>
      <c r="I80" s="56"/>
      <c r="J80" s="34"/>
      <c r="K80" s="34"/>
      <c r="L80" s="49"/>
      <c r="M80" s="56"/>
      <c r="N80" s="49"/>
      <c r="O80" s="56"/>
      <c r="P80" s="34"/>
      <c r="Q80" s="34"/>
      <c r="R80" s="34"/>
      <c r="S80" s="34"/>
      <c r="T80" s="49"/>
      <c r="U80" s="56"/>
      <c r="V80" s="34"/>
      <c r="W80" s="34"/>
      <c r="X80" s="63">
        <v>1</v>
      </c>
      <c r="Y80" s="56"/>
      <c r="Z80" s="34"/>
      <c r="AA80" s="34"/>
      <c r="AB80" s="34"/>
      <c r="AC80" s="49"/>
      <c r="AD80" s="56"/>
      <c r="AE80" s="34"/>
      <c r="AF80" s="49"/>
      <c r="AG80" s="34"/>
      <c r="AH80" s="34"/>
      <c r="AI80" s="34"/>
      <c r="AJ80" s="34"/>
      <c r="AK80" s="34"/>
      <c r="AL80" s="34"/>
      <c r="AM80" s="34"/>
      <c r="AN80" s="34"/>
      <c r="AO80" s="34"/>
      <c r="AP80" s="34"/>
    </row>
    <row r="81" spans="2:42" x14ac:dyDescent="0.25">
      <c r="B81" s="130">
        <v>103310</v>
      </c>
      <c r="C81" s="127" t="s">
        <v>173</v>
      </c>
      <c r="D81" s="127" t="s">
        <v>38</v>
      </c>
      <c r="E81" s="128" t="s">
        <v>121</v>
      </c>
      <c r="F81" s="127" t="s">
        <v>52</v>
      </c>
      <c r="G81" s="127" t="s">
        <v>1</v>
      </c>
      <c r="H81" s="49"/>
      <c r="I81" s="56"/>
      <c r="J81" s="34"/>
      <c r="K81" s="34"/>
      <c r="L81" s="49"/>
      <c r="M81" s="56"/>
      <c r="N81" s="49"/>
      <c r="O81" s="56"/>
      <c r="P81" s="34"/>
      <c r="Q81" s="34"/>
      <c r="R81" s="34"/>
      <c r="S81" s="34"/>
      <c r="T81" s="49"/>
      <c r="U81" s="56"/>
      <c r="V81" s="34"/>
      <c r="W81" s="34"/>
      <c r="X81" s="63">
        <v>1</v>
      </c>
      <c r="Y81" s="56"/>
      <c r="Z81" s="34"/>
      <c r="AA81" s="34"/>
      <c r="AB81" s="34"/>
      <c r="AC81" s="49"/>
      <c r="AD81" s="56"/>
      <c r="AE81" s="34"/>
      <c r="AF81" s="49"/>
      <c r="AG81" s="34"/>
      <c r="AH81" s="34"/>
      <c r="AI81" s="34"/>
      <c r="AJ81" s="34"/>
      <c r="AK81" s="34"/>
      <c r="AL81" s="34"/>
      <c r="AM81" s="34"/>
      <c r="AN81" s="34"/>
      <c r="AO81" s="34"/>
      <c r="AP81" s="34"/>
    </row>
    <row r="82" spans="2:42" x14ac:dyDescent="0.25">
      <c r="B82" s="130">
        <v>103310</v>
      </c>
      <c r="C82" s="127" t="s">
        <v>173</v>
      </c>
      <c r="D82" s="127" t="s">
        <v>36</v>
      </c>
      <c r="E82" s="128" t="s">
        <v>120</v>
      </c>
      <c r="F82" s="127" t="s">
        <v>52</v>
      </c>
      <c r="G82" s="127" t="s">
        <v>1</v>
      </c>
      <c r="H82" s="49"/>
      <c r="I82" s="55">
        <v>1</v>
      </c>
      <c r="J82" s="44">
        <v>1</v>
      </c>
      <c r="K82" s="44">
        <v>1</v>
      </c>
      <c r="L82" s="50">
        <v>1</v>
      </c>
      <c r="M82" s="56"/>
      <c r="N82" s="49"/>
      <c r="O82" s="56"/>
      <c r="P82" s="35">
        <v>1</v>
      </c>
      <c r="Q82" s="34"/>
      <c r="R82" s="34"/>
      <c r="S82" s="34"/>
      <c r="T82" s="49"/>
      <c r="U82" s="62">
        <v>1</v>
      </c>
      <c r="V82" s="35">
        <v>1</v>
      </c>
      <c r="W82" s="34"/>
      <c r="X82" s="49"/>
      <c r="Y82" s="56"/>
      <c r="Z82" s="34"/>
      <c r="AA82" s="34"/>
      <c r="AB82" s="34"/>
      <c r="AC82" s="49"/>
      <c r="AD82" s="56"/>
      <c r="AE82" s="34"/>
      <c r="AF82" s="49"/>
      <c r="AG82" s="34"/>
      <c r="AH82" s="34"/>
      <c r="AI82" s="34"/>
      <c r="AJ82" s="34"/>
      <c r="AK82" s="34"/>
      <c r="AL82" s="34"/>
      <c r="AM82" s="34"/>
      <c r="AN82" s="34"/>
      <c r="AO82" s="34"/>
      <c r="AP82" s="34"/>
    </row>
    <row r="83" spans="2:42" x14ac:dyDescent="0.25">
      <c r="B83" s="130">
        <v>103614</v>
      </c>
      <c r="C83" s="127" t="s">
        <v>122</v>
      </c>
      <c r="D83" s="127" t="s">
        <v>40</v>
      </c>
      <c r="E83" s="128" t="s">
        <v>44</v>
      </c>
      <c r="F83" s="127" t="s">
        <v>52</v>
      </c>
      <c r="G83" s="127" t="s">
        <v>1</v>
      </c>
      <c r="H83" s="49"/>
      <c r="I83" s="56"/>
      <c r="J83" s="34"/>
      <c r="K83" s="34"/>
      <c r="L83" s="49"/>
      <c r="M83" s="56"/>
      <c r="N83" s="49"/>
      <c r="O83" s="56"/>
      <c r="P83" s="34"/>
      <c r="Q83" s="34"/>
      <c r="R83" s="34"/>
      <c r="S83" s="34"/>
      <c r="T83" s="49"/>
      <c r="U83" s="56"/>
      <c r="V83" s="34"/>
      <c r="W83" s="34"/>
      <c r="X83" s="63">
        <v>1</v>
      </c>
      <c r="Y83" s="56"/>
      <c r="Z83" s="34"/>
      <c r="AA83" s="34"/>
      <c r="AB83" s="34"/>
      <c r="AC83" s="49"/>
      <c r="AD83" s="56"/>
      <c r="AE83" s="34"/>
      <c r="AF83" s="49"/>
      <c r="AG83" s="34"/>
      <c r="AH83" s="34"/>
      <c r="AI83" s="34"/>
      <c r="AJ83" s="34"/>
      <c r="AK83" s="34"/>
      <c r="AL83" s="34"/>
      <c r="AM83" s="34"/>
      <c r="AN83" s="34"/>
      <c r="AO83" s="34"/>
      <c r="AP83" s="34"/>
    </row>
    <row r="84" spans="2:42" x14ac:dyDescent="0.25">
      <c r="B84" s="130">
        <v>107674</v>
      </c>
      <c r="C84" s="127" t="s">
        <v>123</v>
      </c>
      <c r="D84" s="127" t="s">
        <v>40</v>
      </c>
      <c r="E84" s="128" t="s">
        <v>44</v>
      </c>
      <c r="F84" s="127" t="s">
        <v>47</v>
      </c>
      <c r="G84" s="127" t="s">
        <v>81</v>
      </c>
      <c r="H84" s="49"/>
      <c r="I84" s="56"/>
      <c r="J84" s="34"/>
      <c r="K84" s="34"/>
      <c r="L84" s="49"/>
      <c r="M84" s="56"/>
      <c r="N84" s="49"/>
      <c r="O84" s="56"/>
      <c r="P84" s="34"/>
      <c r="Q84" s="34"/>
      <c r="R84" s="34"/>
      <c r="S84" s="34"/>
      <c r="T84" s="49"/>
      <c r="U84" s="56"/>
      <c r="V84" s="34"/>
      <c r="W84" s="35">
        <v>1</v>
      </c>
      <c r="X84" s="49"/>
      <c r="Y84" s="56"/>
      <c r="Z84" s="34"/>
      <c r="AA84" s="34"/>
      <c r="AB84" s="34"/>
      <c r="AC84" s="49"/>
      <c r="AD84" s="56"/>
      <c r="AE84" s="34"/>
      <c r="AF84" s="49"/>
      <c r="AG84" s="34"/>
      <c r="AH84" s="34"/>
      <c r="AI84" s="34"/>
      <c r="AJ84" s="34"/>
      <c r="AK84" s="34"/>
      <c r="AL84" s="34"/>
      <c r="AM84" s="34"/>
      <c r="AN84" s="34"/>
      <c r="AO84" s="34"/>
      <c r="AP84" s="34"/>
    </row>
    <row r="85" spans="2:42" x14ac:dyDescent="0.25">
      <c r="B85" s="130">
        <v>109664</v>
      </c>
      <c r="C85" s="127" t="s">
        <v>124</v>
      </c>
      <c r="D85" s="127" t="s">
        <v>40</v>
      </c>
      <c r="E85" s="128" t="s">
        <v>46</v>
      </c>
      <c r="F85" s="127" t="s">
        <v>52</v>
      </c>
      <c r="G85" s="127" t="s">
        <v>1</v>
      </c>
      <c r="H85" s="49"/>
      <c r="I85" s="56"/>
      <c r="J85" s="34"/>
      <c r="K85" s="34"/>
      <c r="L85" s="49"/>
      <c r="M85" s="56"/>
      <c r="N85" s="49"/>
      <c r="O85" s="56"/>
      <c r="P85" s="35">
        <v>1</v>
      </c>
      <c r="Q85" s="34"/>
      <c r="R85" s="34"/>
      <c r="S85" s="34"/>
      <c r="T85" s="49"/>
      <c r="U85" s="56"/>
      <c r="V85" s="34"/>
      <c r="W85" s="34"/>
      <c r="X85" s="49"/>
      <c r="Y85" s="56"/>
      <c r="Z85" s="34"/>
      <c r="AA85" s="34"/>
      <c r="AB85" s="34"/>
      <c r="AC85" s="49"/>
      <c r="AD85" s="56"/>
      <c r="AE85" s="34"/>
      <c r="AF85" s="49"/>
      <c r="AG85" s="34"/>
      <c r="AH85" s="34"/>
      <c r="AI85" s="34"/>
      <c r="AJ85" s="34"/>
      <c r="AK85" s="34"/>
      <c r="AL85" s="34"/>
      <c r="AM85" s="34"/>
      <c r="AN85" s="34"/>
      <c r="AO85" s="34"/>
      <c r="AP85" s="34"/>
    </row>
    <row r="86" spans="2:42" x14ac:dyDescent="0.25">
      <c r="B86" s="130">
        <v>112039</v>
      </c>
      <c r="C86" s="127" t="s">
        <v>125</v>
      </c>
      <c r="D86" s="127" t="s">
        <v>40</v>
      </c>
      <c r="E86" s="128" t="s">
        <v>41</v>
      </c>
      <c r="F86" s="127" t="s">
        <v>52</v>
      </c>
      <c r="G86" s="127" t="s">
        <v>1</v>
      </c>
      <c r="H86" s="49"/>
      <c r="I86" s="56"/>
      <c r="J86" s="34"/>
      <c r="K86" s="34"/>
      <c r="L86" s="49"/>
      <c r="M86" s="56"/>
      <c r="N86" s="49"/>
      <c r="O86" s="56"/>
      <c r="P86" s="34"/>
      <c r="Q86" s="34"/>
      <c r="R86" s="34"/>
      <c r="S86" s="34"/>
      <c r="T86" s="49"/>
      <c r="U86" s="56"/>
      <c r="V86" s="34"/>
      <c r="W86" s="34"/>
      <c r="X86" s="49"/>
      <c r="Y86" s="56"/>
      <c r="Z86" s="35">
        <v>1</v>
      </c>
      <c r="AA86" s="99"/>
      <c r="AB86" s="34"/>
      <c r="AC86" s="49"/>
      <c r="AD86" s="56"/>
      <c r="AE86" s="34"/>
      <c r="AF86" s="49"/>
      <c r="AG86" s="34"/>
      <c r="AH86" s="34"/>
      <c r="AI86" s="34"/>
      <c r="AJ86" s="34"/>
      <c r="AK86" s="34"/>
      <c r="AL86" s="34"/>
      <c r="AM86" s="34"/>
      <c r="AN86" s="34"/>
      <c r="AO86" s="34"/>
      <c r="AP86" s="34"/>
    </row>
    <row r="87" spans="2:42" x14ac:dyDescent="0.25">
      <c r="B87" s="130">
        <v>118162</v>
      </c>
      <c r="C87" s="127" t="s">
        <v>173</v>
      </c>
      <c r="D87" s="127" t="s">
        <v>36</v>
      </c>
      <c r="E87" s="128" t="s">
        <v>85</v>
      </c>
      <c r="F87" s="127" t="s">
        <v>52</v>
      </c>
      <c r="G87" s="127" t="s">
        <v>1</v>
      </c>
      <c r="H87" s="49"/>
      <c r="I87" s="56"/>
      <c r="J87" s="34"/>
      <c r="K87" s="34"/>
      <c r="L87" s="49"/>
      <c r="M87" s="56"/>
      <c r="N87" s="49"/>
      <c r="O87" s="56"/>
      <c r="P87" s="34"/>
      <c r="Q87" s="34"/>
      <c r="R87" s="34"/>
      <c r="S87" s="34"/>
      <c r="T87" s="49"/>
      <c r="U87" s="56"/>
      <c r="V87" s="34"/>
      <c r="W87" s="35">
        <v>1</v>
      </c>
      <c r="X87" s="49"/>
      <c r="Y87" s="56"/>
      <c r="Z87" s="34"/>
      <c r="AA87" s="99"/>
      <c r="AB87" s="34"/>
      <c r="AC87" s="49"/>
      <c r="AD87" s="56"/>
      <c r="AE87" s="34"/>
      <c r="AF87" s="49"/>
      <c r="AG87" s="34"/>
      <c r="AH87" s="34"/>
      <c r="AI87" s="34"/>
      <c r="AJ87" s="34"/>
      <c r="AK87" s="34"/>
      <c r="AL87" s="34"/>
      <c r="AM87" s="34"/>
      <c r="AN87" s="34"/>
      <c r="AO87" s="34"/>
      <c r="AP87" s="34"/>
    </row>
    <row r="88" spans="2:42" x14ac:dyDescent="0.25">
      <c r="B88" s="130">
        <v>120769</v>
      </c>
      <c r="C88" s="127" t="s">
        <v>126</v>
      </c>
      <c r="D88" s="127" t="s">
        <v>40</v>
      </c>
      <c r="E88" s="128" t="s">
        <v>44</v>
      </c>
      <c r="F88" s="127" t="s">
        <v>52</v>
      </c>
      <c r="G88" s="127" t="s">
        <v>1</v>
      </c>
      <c r="H88" s="49"/>
      <c r="I88" s="56"/>
      <c r="J88" s="34"/>
      <c r="K88" s="34"/>
      <c r="L88" s="49"/>
      <c r="M88" s="56"/>
      <c r="N88" s="49"/>
      <c r="O88" s="56"/>
      <c r="P88" s="34"/>
      <c r="Q88" s="34"/>
      <c r="R88" s="34"/>
      <c r="S88" s="34"/>
      <c r="T88" s="49"/>
      <c r="U88" s="56"/>
      <c r="V88" s="34"/>
      <c r="W88" s="34"/>
      <c r="X88" s="63">
        <v>1</v>
      </c>
      <c r="Y88" s="56"/>
      <c r="Z88" s="34"/>
      <c r="AA88" s="99"/>
      <c r="AB88" s="34"/>
      <c r="AC88" s="49"/>
      <c r="AD88" s="56"/>
      <c r="AE88" s="34"/>
      <c r="AF88" s="49"/>
      <c r="AG88" s="34"/>
      <c r="AH88" s="34"/>
      <c r="AI88" s="34"/>
      <c r="AJ88" s="34"/>
      <c r="AK88" s="34"/>
      <c r="AL88" s="34"/>
      <c r="AM88" s="34"/>
      <c r="AN88" s="34"/>
      <c r="AO88" s="34"/>
      <c r="AP88" s="34"/>
    </row>
    <row r="89" spans="2:42" x14ac:dyDescent="0.25">
      <c r="B89" s="130">
        <v>121469</v>
      </c>
      <c r="C89" s="127" t="s">
        <v>126</v>
      </c>
      <c r="D89" s="127" t="s">
        <v>40</v>
      </c>
      <c r="E89" s="128" t="s">
        <v>61</v>
      </c>
      <c r="F89" s="127" t="s">
        <v>47</v>
      </c>
      <c r="G89" s="127" t="s">
        <v>127</v>
      </c>
      <c r="H89" s="49"/>
      <c r="I89" s="56"/>
      <c r="J89" s="34"/>
      <c r="K89" s="34"/>
      <c r="L89" s="49"/>
      <c r="M89" s="56"/>
      <c r="N89" s="49"/>
      <c r="O89" s="56"/>
      <c r="P89" s="34"/>
      <c r="Q89" s="34"/>
      <c r="R89" s="34"/>
      <c r="S89" s="34"/>
      <c r="T89" s="49"/>
      <c r="U89" s="56"/>
      <c r="V89" s="34"/>
      <c r="W89" s="34"/>
      <c r="X89" s="63">
        <v>1</v>
      </c>
      <c r="Y89" s="56"/>
      <c r="Z89" s="34"/>
      <c r="AA89" s="99"/>
      <c r="AB89" s="34"/>
      <c r="AC89" s="49"/>
      <c r="AD89" s="56"/>
      <c r="AE89" s="34"/>
      <c r="AF89" s="49"/>
      <c r="AG89" s="34"/>
      <c r="AH89" s="34"/>
      <c r="AI89" s="34"/>
      <c r="AJ89" s="34"/>
      <c r="AK89" s="34"/>
      <c r="AL89" s="34"/>
      <c r="AM89" s="34"/>
      <c r="AN89" s="34"/>
      <c r="AO89" s="34"/>
      <c r="AP89" s="34"/>
    </row>
    <row r="90" spans="2:42" x14ac:dyDescent="0.25">
      <c r="B90" s="130">
        <v>125694</v>
      </c>
      <c r="C90" s="127" t="s">
        <v>173</v>
      </c>
      <c r="D90" s="127" t="s">
        <v>38</v>
      </c>
      <c r="E90" s="128" t="s">
        <v>96</v>
      </c>
      <c r="F90" s="127" t="s">
        <v>52</v>
      </c>
      <c r="G90" s="127" t="s">
        <v>1</v>
      </c>
      <c r="H90" s="49"/>
      <c r="I90" s="56"/>
      <c r="J90" s="34"/>
      <c r="K90" s="34"/>
      <c r="L90" s="49"/>
      <c r="M90" s="56"/>
      <c r="N90" s="49"/>
      <c r="O90" s="56"/>
      <c r="P90" s="34"/>
      <c r="Q90" s="34"/>
      <c r="R90" s="34"/>
      <c r="S90" s="34"/>
      <c r="T90" s="49"/>
      <c r="U90" s="56"/>
      <c r="V90" s="34"/>
      <c r="W90" s="34"/>
      <c r="X90" s="49"/>
      <c r="Y90" s="56"/>
      <c r="Z90" s="35">
        <v>1</v>
      </c>
      <c r="AA90" s="99"/>
      <c r="AB90" s="34"/>
      <c r="AC90" s="49"/>
      <c r="AD90" s="56"/>
      <c r="AE90" s="34"/>
      <c r="AF90" s="49"/>
      <c r="AG90" s="34"/>
      <c r="AH90" s="34"/>
      <c r="AI90" s="34"/>
      <c r="AJ90" s="34"/>
      <c r="AK90" s="34"/>
      <c r="AL90" s="34"/>
      <c r="AM90" s="34"/>
      <c r="AN90" s="34"/>
      <c r="AO90" s="34"/>
      <c r="AP90" s="34"/>
    </row>
    <row r="91" spans="2:42" x14ac:dyDescent="0.25">
      <c r="B91" s="130">
        <v>125946</v>
      </c>
      <c r="C91" s="127" t="s">
        <v>128</v>
      </c>
      <c r="D91" s="127" t="s">
        <v>40</v>
      </c>
      <c r="E91" s="128" t="s">
        <v>41</v>
      </c>
      <c r="F91" s="127" t="s">
        <v>47</v>
      </c>
      <c r="G91" s="127" t="s">
        <v>129</v>
      </c>
      <c r="H91" s="50">
        <v>1</v>
      </c>
      <c r="I91" s="56"/>
      <c r="J91" s="34"/>
      <c r="K91" s="34"/>
      <c r="L91" s="49"/>
      <c r="M91" s="56"/>
      <c r="N91" s="49"/>
      <c r="O91" s="56"/>
      <c r="P91" s="34"/>
      <c r="Q91" s="34"/>
      <c r="R91" s="34"/>
      <c r="S91" s="34"/>
      <c r="T91" s="49"/>
      <c r="U91" s="56"/>
      <c r="V91" s="34"/>
      <c r="W91" s="34"/>
      <c r="X91" s="49"/>
      <c r="Y91" s="56"/>
      <c r="Z91" s="34"/>
      <c r="AA91" s="34"/>
      <c r="AB91" s="34"/>
      <c r="AC91" s="49"/>
      <c r="AD91" s="56"/>
      <c r="AE91" s="34"/>
      <c r="AF91" s="49"/>
      <c r="AG91" s="34"/>
      <c r="AH91" s="34"/>
      <c r="AI91" s="34"/>
      <c r="AJ91" s="34"/>
      <c r="AK91" s="34"/>
      <c r="AL91" s="34"/>
      <c r="AM91" s="34"/>
      <c r="AN91" s="34"/>
      <c r="AO91" s="34"/>
      <c r="AP91" s="34"/>
    </row>
    <row r="92" spans="2:42" x14ac:dyDescent="0.25">
      <c r="B92" s="130">
        <v>129243</v>
      </c>
      <c r="C92" s="127" t="s">
        <v>130</v>
      </c>
      <c r="D92" s="127" t="s">
        <v>40</v>
      </c>
      <c r="E92" s="128" t="s">
        <v>44</v>
      </c>
      <c r="F92" s="127" t="s">
        <v>47</v>
      </c>
      <c r="G92" s="127" t="s">
        <v>131</v>
      </c>
      <c r="H92" s="49"/>
      <c r="I92" s="56"/>
      <c r="J92" s="34"/>
      <c r="K92" s="34"/>
      <c r="L92" s="49"/>
      <c r="M92" s="56"/>
      <c r="N92" s="49"/>
      <c r="O92" s="56"/>
      <c r="P92" s="34"/>
      <c r="Q92" s="34"/>
      <c r="R92" s="34"/>
      <c r="S92" s="34"/>
      <c r="T92" s="49"/>
      <c r="U92" s="56"/>
      <c r="V92" s="34"/>
      <c r="W92" s="34"/>
      <c r="X92" s="63">
        <v>1</v>
      </c>
      <c r="Y92" s="56"/>
      <c r="Z92" s="34"/>
      <c r="AA92" s="34"/>
      <c r="AB92" s="34"/>
      <c r="AC92" s="49"/>
      <c r="AD92" s="56"/>
      <c r="AE92" s="34"/>
      <c r="AF92" s="49"/>
      <c r="AG92" s="34"/>
      <c r="AH92" s="34"/>
      <c r="AI92" s="34"/>
      <c r="AJ92" s="34"/>
      <c r="AK92" s="34"/>
      <c r="AL92" s="34"/>
      <c r="AM92" s="34"/>
      <c r="AN92" s="34"/>
      <c r="AO92" s="34"/>
      <c r="AP92" s="34"/>
    </row>
    <row r="93" spans="2:42" s="96" customFormat="1" ht="30" x14ac:dyDescent="0.25">
      <c r="B93" s="130">
        <v>129275</v>
      </c>
      <c r="C93" s="127" t="s">
        <v>130</v>
      </c>
      <c r="D93" s="127" t="s">
        <v>77</v>
      </c>
      <c r="E93" s="128" t="s">
        <v>132</v>
      </c>
      <c r="F93" s="127" t="s">
        <v>174</v>
      </c>
      <c r="G93" s="127" t="s">
        <v>1</v>
      </c>
      <c r="H93" s="97"/>
      <c r="I93" s="98"/>
      <c r="J93" s="99"/>
      <c r="K93" s="99"/>
      <c r="L93" s="97"/>
      <c r="M93" s="98"/>
      <c r="N93" s="97"/>
      <c r="O93" s="98"/>
      <c r="P93" s="99"/>
      <c r="Q93" s="99"/>
      <c r="R93" s="99"/>
      <c r="S93" s="99"/>
      <c r="T93" s="97"/>
      <c r="U93" s="98"/>
      <c r="V93" s="99"/>
      <c r="W93" s="99"/>
      <c r="X93" s="97"/>
      <c r="Y93" s="98"/>
      <c r="Z93" s="99"/>
      <c r="AA93" s="99"/>
      <c r="AB93" s="99"/>
      <c r="AC93" s="97"/>
      <c r="AD93" s="102">
        <v>1</v>
      </c>
      <c r="AE93" s="100">
        <v>1</v>
      </c>
      <c r="AF93" s="101">
        <v>1</v>
      </c>
      <c r="AG93" s="100">
        <v>1</v>
      </c>
      <c r="AH93" s="100">
        <v>1</v>
      </c>
      <c r="AI93" s="100">
        <v>1</v>
      </c>
      <c r="AJ93" s="100">
        <v>1</v>
      </c>
      <c r="AK93" s="100">
        <v>1</v>
      </c>
      <c r="AL93" s="100">
        <v>1</v>
      </c>
      <c r="AM93" s="100">
        <v>1</v>
      </c>
      <c r="AN93" s="100">
        <v>1</v>
      </c>
      <c r="AO93" s="100">
        <v>1</v>
      </c>
      <c r="AP93" s="100">
        <v>1</v>
      </c>
    </row>
    <row r="94" spans="2:42" x14ac:dyDescent="0.25">
      <c r="B94" s="130">
        <v>129418</v>
      </c>
      <c r="C94" s="127" t="s">
        <v>130</v>
      </c>
      <c r="D94" s="127" t="s">
        <v>40</v>
      </c>
      <c r="E94" s="128" t="s">
        <v>41</v>
      </c>
      <c r="F94" s="127" t="s">
        <v>47</v>
      </c>
      <c r="G94" s="127" t="s">
        <v>50</v>
      </c>
      <c r="H94" s="49"/>
      <c r="I94" s="55">
        <v>1</v>
      </c>
      <c r="J94" s="34"/>
      <c r="K94" s="34"/>
      <c r="L94" s="49"/>
      <c r="M94" s="56"/>
      <c r="N94" s="49"/>
      <c r="O94" s="56"/>
      <c r="P94" s="34"/>
      <c r="Q94" s="34"/>
      <c r="R94" s="34"/>
      <c r="S94" s="34"/>
      <c r="T94" s="49"/>
      <c r="U94" s="56"/>
      <c r="V94" s="34"/>
      <c r="W94" s="34"/>
      <c r="X94" s="49"/>
      <c r="Y94" s="56"/>
      <c r="Z94" s="34"/>
      <c r="AA94" s="34"/>
      <c r="AB94" s="34"/>
      <c r="AC94" s="49"/>
      <c r="AD94" s="56"/>
      <c r="AE94" s="34"/>
      <c r="AF94" s="49"/>
      <c r="AG94" s="34"/>
      <c r="AH94" s="34"/>
      <c r="AI94" s="34"/>
      <c r="AJ94" s="34"/>
      <c r="AK94" s="34"/>
      <c r="AL94" s="34"/>
      <c r="AM94" s="34"/>
      <c r="AN94" s="34"/>
      <c r="AO94" s="34"/>
      <c r="AP94" s="34"/>
    </row>
    <row r="95" spans="2:42" x14ac:dyDescent="0.25">
      <c r="B95" s="130">
        <v>129522</v>
      </c>
      <c r="C95" s="127" t="s">
        <v>130</v>
      </c>
      <c r="D95" s="127" t="s">
        <v>40</v>
      </c>
      <c r="E95" s="128" t="s">
        <v>41</v>
      </c>
      <c r="F95" s="127" t="s">
        <v>47</v>
      </c>
      <c r="G95" s="127" t="s">
        <v>133</v>
      </c>
      <c r="H95" s="49"/>
      <c r="I95" s="55">
        <v>1</v>
      </c>
      <c r="J95" s="34"/>
      <c r="K95" s="34"/>
      <c r="L95" s="49"/>
      <c r="M95" s="56"/>
      <c r="N95" s="49"/>
      <c r="O95" s="56"/>
      <c r="P95" s="34"/>
      <c r="Q95" s="34"/>
      <c r="R95" s="34"/>
      <c r="S95" s="34"/>
      <c r="T95" s="49"/>
      <c r="U95" s="56"/>
      <c r="V95" s="34"/>
      <c r="W95" s="34"/>
      <c r="X95" s="49"/>
      <c r="Y95" s="56"/>
      <c r="Z95" s="34"/>
      <c r="AA95" s="34"/>
      <c r="AB95" s="34"/>
      <c r="AC95" s="49"/>
      <c r="AD95" s="56"/>
      <c r="AE95" s="34"/>
      <c r="AF95" s="49"/>
      <c r="AG95" s="34"/>
      <c r="AH95" s="34"/>
      <c r="AI95" s="34"/>
      <c r="AJ95" s="34"/>
      <c r="AK95" s="34"/>
      <c r="AL95" s="34"/>
      <c r="AM95" s="34"/>
      <c r="AN95" s="34"/>
      <c r="AO95" s="34"/>
      <c r="AP95" s="34"/>
    </row>
    <row r="96" spans="2:42" x14ac:dyDescent="0.25">
      <c r="B96" s="130">
        <v>129547</v>
      </c>
      <c r="C96" s="127" t="s">
        <v>130</v>
      </c>
      <c r="D96" s="127" t="s">
        <v>40</v>
      </c>
      <c r="E96" s="128" t="s">
        <v>41</v>
      </c>
      <c r="F96" s="127" t="s">
        <v>47</v>
      </c>
      <c r="G96" s="127" t="s">
        <v>50</v>
      </c>
      <c r="H96" s="49"/>
      <c r="I96" s="55">
        <v>1</v>
      </c>
      <c r="J96" s="34"/>
      <c r="K96" s="34"/>
      <c r="L96" s="49"/>
      <c r="M96" s="56"/>
      <c r="N96" s="49"/>
      <c r="O96" s="56"/>
      <c r="P96" s="34"/>
      <c r="Q96" s="34"/>
      <c r="R96" s="34"/>
      <c r="S96" s="34"/>
      <c r="T96" s="49"/>
      <c r="U96" s="56"/>
      <c r="V96" s="34"/>
      <c r="W96" s="34"/>
      <c r="X96" s="49"/>
      <c r="Y96" s="56"/>
      <c r="Z96" s="34"/>
      <c r="AA96" s="34"/>
      <c r="AB96" s="34"/>
      <c r="AC96" s="49"/>
      <c r="AD96" s="56"/>
      <c r="AE96" s="34"/>
      <c r="AF96" s="49"/>
      <c r="AG96" s="34"/>
      <c r="AH96" s="34"/>
      <c r="AI96" s="34"/>
      <c r="AJ96" s="34"/>
      <c r="AK96" s="34"/>
      <c r="AL96" s="34"/>
      <c r="AM96" s="34"/>
      <c r="AN96" s="34"/>
      <c r="AO96" s="34"/>
      <c r="AP96" s="34"/>
    </row>
    <row r="97" spans="2:42" s="96" customFormat="1" x14ac:dyDescent="0.25">
      <c r="B97" s="130">
        <v>129982</v>
      </c>
      <c r="C97" s="127" t="s">
        <v>173</v>
      </c>
      <c r="D97" s="127" t="s">
        <v>65</v>
      </c>
      <c r="E97" s="128" t="s">
        <v>98</v>
      </c>
      <c r="F97" s="127" t="s">
        <v>52</v>
      </c>
      <c r="G97" s="127" t="s">
        <v>1</v>
      </c>
      <c r="H97" s="97"/>
      <c r="I97" s="103"/>
      <c r="J97" s="99"/>
      <c r="K97" s="99"/>
      <c r="L97" s="97"/>
      <c r="M97" s="98"/>
      <c r="N97" s="97"/>
      <c r="O97" s="98"/>
      <c r="P97" s="99"/>
      <c r="Q97" s="99"/>
      <c r="R97" s="99"/>
      <c r="S97" s="99"/>
      <c r="T97" s="97"/>
      <c r="U97" s="98"/>
      <c r="V97" s="99"/>
      <c r="W97" s="99"/>
      <c r="X97" s="97"/>
      <c r="Y97" s="98"/>
      <c r="Z97" s="99"/>
      <c r="AA97" s="99"/>
      <c r="AB97" s="99"/>
      <c r="AC97" s="97"/>
      <c r="AD97" s="98"/>
      <c r="AE97" s="99"/>
      <c r="AF97" s="97"/>
      <c r="AG97" s="99"/>
      <c r="AH97" s="99"/>
      <c r="AI97" s="100">
        <v>1</v>
      </c>
      <c r="AJ97" s="99"/>
      <c r="AK97" s="99"/>
      <c r="AL97" s="99"/>
      <c r="AM97" s="99"/>
      <c r="AN97" s="99"/>
      <c r="AO97" s="99"/>
      <c r="AP97" s="99"/>
    </row>
    <row r="98" spans="2:42" x14ac:dyDescent="0.25">
      <c r="B98" s="130">
        <v>131269</v>
      </c>
      <c r="C98" s="127" t="s">
        <v>134</v>
      </c>
      <c r="D98" s="127" t="s">
        <v>40</v>
      </c>
      <c r="E98" s="128" t="s">
        <v>41</v>
      </c>
      <c r="F98" s="127" t="s">
        <v>52</v>
      </c>
      <c r="G98" s="127" t="s">
        <v>1</v>
      </c>
      <c r="H98" s="50">
        <v>1</v>
      </c>
      <c r="I98" s="56"/>
      <c r="J98" s="34"/>
      <c r="K98" s="34"/>
      <c r="L98" s="49"/>
      <c r="M98" s="56"/>
      <c r="N98" s="49"/>
      <c r="O98" s="56"/>
      <c r="P98" s="34"/>
      <c r="Q98" s="34"/>
      <c r="R98" s="34"/>
      <c r="S98" s="34"/>
      <c r="T98" s="49"/>
      <c r="U98" s="56"/>
      <c r="V98" s="34"/>
      <c r="W98" s="34"/>
      <c r="X98" s="49"/>
      <c r="Y98" s="56"/>
      <c r="Z98" s="34"/>
      <c r="AA98" s="34"/>
      <c r="AB98" s="34"/>
      <c r="AC98" s="49"/>
      <c r="AD98" s="56"/>
      <c r="AE98" s="34"/>
      <c r="AF98" s="49"/>
      <c r="AG98" s="34"/>
      <c r="AH98" s="34"/>
      <c r="AI98" s="34"/>
      <c r="AJ98" s="34"/>
      <c r="AK98" s="34"/>
      <c r="AL98" s="34"/>
      <c r="AM98" s="34"/>
      <c r="AN98" s="34"/>
      <c r="AO98" s="34"/>
      <c r="AP98" s="34"/>
    </row>
    <row r="99" spans="2:42" x14ac:dyDescent="0.25">
      <c r="B99" s="130">
        <v>133516</v>
      </c>
      <c r="C99" s="127" t="s">
        <v>134</v>
      </c>
      <c r="D99" s="127" t="s">
        <v>40</v>
      </c>
      <c r="E99" s="128" t="s">
        <v>41</v>
      </c>
      <c r="F99" s="127" t="s">
        <v>52</v>
      </c>
      <c r="G99" s="127" t="s">
        <v>1</v>
      </c>
      <c r="H99" s="49"/>
      <c r="I99" s="56"/>
      <c r="J99" s="34"/>
      <c r="K99" s="34"/>
      <c r="L99" s="49"/>
      <c r="M99" s="56"/>
      <c r="N99" s="49"/>
      <c r="O99" s="56"/>
      <c r="P99" s="34"/>
      <c r="Q99" s="34"/>
      <c r="R99" s="34"/>
      <c r="S99" s="34"/>
      <c r="T99" s="49"/>
      <c r="U99" s="56"/>
      <c r="V99" s="34"/>
      <c r="W99" s="34"/>
      <c r="X99" s="49"/>
      <c r="Y99" s="56"/>
      <c r="Z99" s="34"/>
      <c r="AA99" s="34"/>
      <c r="AB99" s="34"/>
      <c r="AC99" s="49"/>
      <c r="AD99" s="56"/>
      <c r="AE99" s="34"/>
      <c r="AF99" s="49"/>
      <c r="AG99" s="34"/>
      <c r="AH99" s="34"/>
      <c r="AI99" s="34"/>
      <c r="AJ99" s="34"/>
      <c r="AK99" s="34"/>
      <c r="AL99" s="34"/>
      <c r="AM99" s="34"/>
      <c r="AN99" s="34"/>
      <c r="AO99" s="34"/>
      <c r="AP99" s="34"/>
    </row>
    <row r="100" spans="2:42" x14ac:dyDescent="0.25">
      <c r="B100" s="130">
        <v>134514</v>
      </c>
      <c r="C100" s="127" t="s">
        <v>135</v>
      </c>
      <c r="D100" s="127" t="s">
        <v>40</v>
      </c>
      <c r="E100" s="128" t="s">
        <v>46</v>
      </c>
      <c r="F100" s="127" t="s">
        <v>47</v>
      </c>
      <c r="G100" s="127" t="s">
        <v>71</v>
      </c>
      <c r="H100" s="49"/>
      <c r="I100" s="55">
        <v>1</v>
      </c>
      <c r="J100" s="44">
        <v>1</v>
      </c>
      <c r="K100" s="44">
        <v>1</v>
      </c>
      <c r="L100" s="50">
        <v>1</v>
      </c>
      <c r="M100" s="55">
        <v>1</v>
      </c>
      <c r="N100" s="50">
        <v>1</v>
      </c>
      <c r="O100" s="55">
        <v>1</v>
      </c>
      <c r="P100" s="44">
        <v>1</v>
      </c>
      <c r="Q100" s="44">
        <v>1</v>
      </c>
      <c r="R100" s="34"/>
      <c r="S100" s="44">
        <v>1</v>
      </c>
      <c r="T100" s="49"/>
      <c r="U100" s="62">
        <v>1</v>
      </c>
      <c r="V100" s="35">
        <v>1</v>
      </c>
      <c r="W100" s="34"/>
      <c r="X100" s="49"/>
      <c r="Y100" s="62">
        <v>1</v>
      </c>
      <c r="Z100" s="35">
        <v>1</v>
      </c>
      <c r="AA100" s="35">
        <v>1</v>
      </c>
      <c r="AB100" s="35">
        <v>1</v>
      </c>
      <c r="AC100" s="63">
        <v>1</v>
      </c>
      <c r="AD100" s="62">
        <v>1</v>
      </c>
      <c r="AE100" s="35">
        <v>1</v>
      </c>
      <c r="AF100" s="63">
        <v>1</v>
      </c>
      <c r="AG100" s="35">
        <v>1</v>
      </c>
      <c r="AH100" s="35">
        <v>1</v>
      </c>
      <c r="AI100" s="35">
        <v>1</v>
      </c>
      <c r="AJ100" s="35">
        <v>1</v>
      </c>
      <c r="AK100" s="35">
        <v>1</v>
      </c>
      <c r="AL100" s="35">
        <v>1</v>
      </c>
      <c r="AM100" s="35">
        <v>1</v>
      </c>
      <c r="AN100" s="35">
        <v>1</v>
      </c>
      <c r="AO100" s="35">
        <v>1</v>
      </c>
      <c r="AP100" s="35">
        <v>1</v>
      </c>
    </row>
    <row r="101" spans="2:42" s="96" customFormat="1" x14ac:dyDescent="0.25">
      <c r="B101" s="130">
        <v>136845</v>
      </c>
      <c r="C101" s="127" t="s">
        <v>136</v>
      </c>
      <c r="D101" s="127" t="s">
        <v>65</v>
      </c>
      <c r="E101" s="128" t="s">
        <v>66</v>
      </c>
      <c r="F101" s="127" t="s">
        <v>47</v>
      </c>
      <c r="G101" s="127" t="s">
        <v>137</v>
      </c>
      <c r="H101" s="97"/>
      <c r="I101" s="98"/>
      <c r="J101" s="99"/>
      <c r="K101" s="99"/>
      <c r="L101" s="97"/>
      <c r="M101" s="98"/>
      <c r="N101" s="97"/>
      <c r="O101" s="98"/>
      <c r="P101" s="99"/>
      <c r="Q101" s="99"/>
      <c r="R101" s="99"/>
      <c r="S101" s="99"/>
      <c r="T101" s="97"/>
      <c r="U101" s="98"/>
      <c r="V101" s="99"/>
      <c r="W101" s="99"/>
      <c r="X101" s="97"/>
      <c r="Y101" s="98"/>
      <c r="Z101" s="99"/>
      <c r="AA101" s="99"/>
      <c r="AB101" s="99"/>
      <c r="AC101" s="97"/>
      <c r="AD101" s="98"/>
      <c r="AE101" s="99"/>
      <c r="AF101" s="97"/>
      <c r="AG101" s="99"/>
      <c r="AH101" s="99"/>
      <c r="AI101" s="99"/>
      <c r="AJ101" s="99"/>
      <c r="AK101" s="100">
        <v>1</v>
      </c>
      <c r="AL101" s="99"/>
      <c r="AM101" s="99"/>
      <c r="AN101" s="99"/>
      <c r="AO101" s="99"/>
      <c r="AP101" s="99"/>
    </row>
    <row r="102" spans="2:42" s="96" customFormat="1" x14ac:dyDescent="0.25">
      <c r="B102" s="130">
        <v>140696</v>
      </c>
      <c r="C102" s="127" t="s">
        <v>138</v>
      </c>
      <c r="D102" s="127" t="s">
        <v>40</v>
      </c>
      <c r="E102" s="128" t="s">
        <v>41</v>
      </c>
      <c r="F102" s="127" t="s">
        <v>47</v>
      </c>
      <c r="G102" s="127" t="s">
        <v>139</v>
      </c>
      <c r="H102" s="97"/>
      <c r="I102" s="98"/>
      <c r="J102" s="99"/>
      <c r="K102" s="99"/>
      <c r="L102" s="97"/>
      <c r="M102" s="98"/>
      <c r="N102" s="97"/>
      <c r="O102" s="98"/>
      <c r="P102" s="99"/>
      <c r="Q102" s="99"/>
      <c r="R102" s="99"/>
      <c r="S102" s="99"/>
      <c r="T102" s="97"/>
      <c r="U102" s="98"/>
      <c r="V102" s="99"/>
      <c r="W102" s="99"/>
      <c r="X102" s="97"/>
      <c r="Y102" s="98"/>
      <c r="Z102" s="99"/>
      <c r="AA102" s="99"/>
      <c r="AB102" s="99"/>
      <c r="AC102" s="97"/>
      <c r="AD102" s="98"/>
      <c r="AE102" s="99"/>
      <c r="AF102" s="97"/>
      <c r="AG102" s="99"/>
      <c r="AH102" s="99"/>
      <c r="AI102" s="99"/>
      <c r="AJ102" s="99"/>
      <c r="AK102" s="99"/>
      <c r="AL102" s="99"/>
      <c r="AM102" s="100">
        <v>1</v>
      </c>
      <c r="AN102" s="100">
        <v>1</v>
      </c>
      <c r="AO102" s="99"/>
      <c r="AP102" s="99"/>
    </row>
    <row r="103" spans="2:42" x14ac:dyDescent="0.25">
      <c r="B103" s="130">
        <v>141519</v>
      </c>
      <c r="C103" s="127" t="s">
        <v>140</v>
      </c>
      <c r="D103" s="127" t="s">
        <v>40</v>
      </c>
      <c r="E103" s="128" t="s">
        <v>41</v>
      </c>
      <c r="F103" s="127" t="s">
        <v>47</v>
      </c>
      <c r="G103" s="127" t="s">
        <v>129</v>
      </c>
      <c r="H103" s="50">
        <v>1</v>
      </c>
      <c r="I103" s="56"/>
      <c r="J103" s="34"/>
      <c r="K103" s="34"/>
      <c r="L103" s="49"/>
      <c r="M103" s="56"/>
      <c r="N103" s="49"/>
      <c r="O103" s="56"/>
      <c r="P103" s="34"/>
      <c r="Q103" s="34"/>
      <c r="R103" s="34"/>
      <c r="S103" s="34"/>
      <c r="T103" s="49"/>
      <c r="U103" s="56"/>
      <c r="V103" s="34"/>
      <c r="W103" s="34"/>
      <c r="X103" s="49"/>
      <c r="Y103" s="56"/>
      <c r="Z103" s="34"/>
      <c r="AA103" s="34"/>
      <c r="AB103" s="34"/>
      <c r="AC103" s="49"/>
      <c r="AD103" s="56"/>
      <c r="AE103" s="34"/>
      <c r="AF103" s="49"/>
      <c r="AG103" s="34"/>
      <c r="AH103" s="34"/>
      <c r="AI103" s="34"/>
      <c r="AJ103" s="34"/>
      <c r="AK103" s="34"/>
      <c r="AL103" s="34"/>
      <c r="AM103" s="34"/>
      <c r="AN103" s="34"/>
      <c r="AO103" s="34"/>
      <c r="AP103" s="34"/>
    </row>
    <row r="104" spans="2:42" x14ac:dyDescent="0.25">
      <c r="B104" s="130">
        <v>143368</v>
      </c>
      <c r="C104" s="127" t="s">
        <v>140</v>
      </c>
      <c r="D104" s="127" t="s">
        <v>40</v>
      </c>
      <c r="E104" s="128" t="s">
        <v>41</v>
      </c>
      <c r="F104" s="127" t="s">
        <v>47</v>
      </c>
      <c r="G104" s="127" t="s">
        <v>50</v>
      </c>
      <c r="H104" s="49"/>
      <c r="I104" s="56"/>
      <c r="J104" s="34"/>
      <c r="K104" s="34"/>
      <c r="L104" s="49"/>
      <c r="M104" s="56"/>
      <c r="N104" s="49"/>
      <c r="O104" s="56"/>
      <c r="P104" s="34"/>
      <c r="Q104" s="34"/>
      <c r="R104" s="34"/>
      <c r="S104" s="34"/>
      <c r="T104" s="49"/>
      <c r="U104" s="56"/>
      <c r="V104" s="34"/>
      <c r="W104" s="34"/>
      <c r="X104" s="63">
        <v>1</v>
      </c>
      <c r="Y104" s="56"/>
      <c r="Z104" s="34"/>
      <c r="AA104" s="34"/>
      <c r="AB104" s="34"/>
      <c r="AC104" s="49"/>
      <c r="AD104" s="56"/>
      <c r="AE104" s="34"/>
      <c r="AF104" s="49"/>
      <c r="AG104" s="34"/>
      <c r="AH104" s="34"/>
      <c r="AI104" s="34"/>
      <c r="AJ104" s="34"/>
      <c r="AK104" s="34"/>
      <c r="AL104" s="34"/>
      <c r="AM104" s="34"/>
      <c r="AN104" s="34"/>
      <c r="AO104" s="34"/>
      <c r="AP104" s="34"/>
    </row>
    <row r="105" spans="2:42" x14ac:dyDescent="0.25">
      <c r="B105" s="130">
        <v>145070</v>
      </c>
      <c r="C105" s="127" t="s">
        <v>141</v>
      </c>
      <c r="D105" s="127" t="s">
        <v>40</v>
      </c>
      <c r="E105" s="128" t="s">
        <v>41</v>
      </c>
      <c r="F105" s="127" t="s">
        <v>47</v>
      </c>
      <c r="G105" s="127" t="s">
        <v>142</v>
      </c>
      <c r="H105" s="49"/>
      <c r="I105" s="56"/>
      <c r="J105" s="34"/>
      <c r="K105" s="34"/>
      <c r="L105" s="49"/>
      <c r="M105" s="55">
        <v>1</v>
      </c>
      <c r="N105" s="49"/>
      <c r="O105" s="56"/>
      <c r="P105" s="34"/>
      <c r="Q105" s="34"/>
      <c r="R105" s="34"/>
      <c r="S105" s="34"/>
      <c r="T105" s="49"/>
      <c r="U105" s="56"/>
      <c r="V105" s="34"/>
      <c r="W105" s="34"/>
      <c r="X105" s="49"/>
      <c r="Y105" s="56"/>
      <c r="Z105" s="34"/>
      <c r="AA105" s="34"/>
      <c r="AB105" s="34"/>
      <c r="AC105" s="49"/>
      <c r="AD105" s="56"/>
      <c r="AE105" s="34"/>
      <c r="AF105" s="49"/>
      <c r="AG105" s="34"/>
      <c r="AH105" s="34"/>
      <c r="AI105" s="34"/>
      <c r="AJ105" s="34"/>
      <c r="AK105" s="34"/>
      <c r="AL105" s="34"/>
      <c r="AM105" s="34"/>
      <c r="AN105" s="34"/>
      <c r="AO105" s="34"/>
      <c r="AP105" s="34"/>
    </row>
    <row r="106" spans="2:42" x14ac:dyDescent="0.25">
      <c r="B106" s="130">
        <v>146493</v>
      </c>
      <c r="C106" s="127" t="s">
        <v>143</v>
      </c>
      <c r="D106" s="127" t="s">
        <v>40</v>
      </c>
      <c r="E106" s="128" t="s">
        <v>44</v>
      </c>
      <c r="F106" s="127" t="s">
        <v>47</v>
      </c>
      <c r="G106" s="127" t="s">
        <v>144</v>
      </c>
      <c r="H106" s="49"/>
      <c r="I106" s="56"/>
      <c r="J106" s="34"/>
      <c r="K106" s="34"/>
      <c r="L106" s="49"/>
      <c r="M106" s="56"/>
      <c r="N106" s="49"/>
      <c r="O106" s="56"/>
      <c r="P106" s="34"/>
      <c r="Q106" s="34"/>
      <c r="R106" s="34"/>
      <c r="S106" s="34"/>
      <c r="T106" s="49"/>
      <c r="U106" s="56"/>
      <c r="V106" s="34"/>
      <c r="W106" s="34"/>
      <c r="X106" s="49"/>
      <c r="Y106" s="56"/>
      <c r="Z106" s="34"/>
      <c r="AA106" s="34"/>
      <c r="AB106" s="35">
        <v>1</v>
      </c>
      <c r="AC106" s="49"/>
      <c r="AD106" s="56"/>
      <c r="AE106" s="34"/>
      <c r="AF106" s="49"/>
      <c r="AG106" s="34"/>
      <c r="AH106" s="34"/>
      <c r="AI106" s="34"/>
      <c r="AJ106" s="34"/>
      <c r="AK106" s="34"/>
      <c r="AL106" s="34"/>
      <c r="AM106" s="34"/>
      <c r="AN106" s="34"/>
      <c r="AO106" s="34"/>
      <c r="AP106" s="34"/>
    </row>
    <row r="107" spans="2:42" x14ac:dyDescent="0.25">
      <c r="B107" s="130">
        <v>149768</v>
      </c>
      <c r="C107" s="127" t="s">
        <v>145</v>
      </c>
      <c r="D107" s="127" t="s">
        <v>40</v>
      </c>
      <c r="E107" s="128" t="s">
        <v>41</v>
      </c>
      <c r="F107" s="127" t="s">
        <v>47</v>
      </c>
      <c r="G107" s="127" t="s">
        <v>84</v>
      </c>
      <c r="H107" s="49"/>
      <c r="I107" s="56"/>
      <c r="J107" s="34"/>
      <c r="K107" s="34"/>
      <c r="L107" s="49"/>
      <c r="M107" s="56"/>
      <c r="N107" s="49"/>
      <c r="O107" s="56"/>
      <c r="P107" s="34"/>
      <c r="Q107" s="34"/>
      <c r="R107" s="44">
        <v>1</v>
      </c>
      <c r="S107" s="34"/>
      <c r="T107" s="49"/>
      <c r="U107" s="56"/>
      <c r="V107" s="34"/>
      <c r="W107" s="34"/>
      <c r="X107" s="49"/>
      <c r="Y107" s="56"/>
      <c r="Z107" s="34"/>
      <c r="AA107" s="34"/>
      <c r="AB107" s="34"/>
      <c r="AC107" s="49"/>
      <c r="AD107" s="56"/>
      <c r="AE107" s="34"/>
      <c r="AF107" s="49"/>
      <c r="AG107" s="34"/>
      <c r="AH107" s="34"/>
      <c r="AI107" s="34"/>
      <c r="AJ107" s="34"/>
      <c r="AK107" s="34"/>
      <c r="AL107" s="34"/>
      <c r="AM107" s="34"/>
      <c r="AN107" s="34"/>
      <c r="AO107" s="34"/>
      <c r="AP107" s="34"/>
    </row>
    <row r="108" spans="2:42" x14ac:dyDescent="0.25">
      <c r="B108" s="130">
        <v>155370</v>
      </c>
      <c r="C108" s="127" t="s">
        <v>146</v>
      </c>
      <c r="D108" s="127" t="s">
        <v>40</v>
      </c>
      <c r="E108" s="128" t="s">
        <v>41</v>
      </c>
      <c r="F108" s="127" t="s">
        <v>52</v>
      </c>
      <c r="G108" s="127" t="s">
        <v>1</v>
      </c>
      <c r="H108" s="49"/>
      <c r="I108" s="56"/>
      <c r="J108" s="34"/>
      <c r="K108" s="34"/>
      <c r="L108" s="49"/>
      <c r="M108" s="56"/>
      <c r="N108" s="49"/>
      <c r="O108" s="56"/>
      <c r="P108" s="34"/>
      <c r="Q108" s="34"/>
      <c r="R108" s="34"/>
      <c r="S108" s="34"/>
      <c r="T108" s="49"/>
      <c r="U108" s="56"/>
      <c r="V108" s="34"/>
      <c r="W108" s="34"/>
      <c r="X108" s="49"/>
      <c r="Y108" s="56"/>
      <c r="Z108" s="35">
        <v>1</v>
      </c>
      <c r="AA108" s="34"/>
      <c r="AB108" s="34"/>
      <c r="AC108" s="49"/>
      <c r="AD108" s="56"/>
      <c r="AE108" s="34"/>
      <c r="AF108" s="49"/>
      <c r="AG108" s="34"/>
      <c r="AH108" s="34"/>
      <c r="AI108" s="34"/>
      <c r="AJ108" s="34"/>
      <c r="AK108" s="34"/>
      <c r="AL108" s="34"/>
      <c r="AM108" s="34"/>
      <c r="AN108" s="34"/>
      <c r="AO108" s="34"/>
      <c r="AP108" s="34"/>
    </row>
    <row r="109" spans="2:42" x14ac:dyDescent="0.25">
      <c r="B109" s="130">
        <v>156223</v>
      </c>
      <c r="C109" s="127" t="s">
        <v>173</v>
      </c>
      <c r="D109" s="127" t="s">
        <v>40</v>
      </c>
      <c r="E109" s="128" t="s">
        <v>44</v>
      </c>
      <c r="F109" s="127" t="s">
        <v>52</v>
      </c>
      <c r="G109" s="127" t="s">
        <v>1</v>
      </c>
      <c r="H109" s="49"/>
      <c r="I109" s="56"/>
      <c r="J109" s="34"/>
      <c r="K109" s="34"/>
      <c r="L109" s="49"/>
      <c r="M109" s="56"/>
      <c r="N109" s="49"/>
      <c r="O109" s="56"/>
      <c r="P109" s="34"/>
      <c r="Q109" s="34"/>
      <c r="R109" s="44">
        <v>1</v>
      </c>
      <c r="S109" s="34"/>
      <c r="T109" s="50">
        <v>1</v>
      </c>
      <c r="U109" s="56"/>
      <c r="V109" s="34"/>
      <c r="W109" s="34"/>
      <c r="X109" s="49"/>
      <c r="Y109" s="56"/>
      <c r="Z109" s="34"/>
      <c r="AA109" s="34"/>
      <c r="AB109" s="34"/>
      <c r="AC109" s="49"/>
      <c r="AD109" s="56"/>
      <c r="AE109" s="34"/>
      <c r="AF109" s="49"/>
      <c r="AG109" s="34"/>
      <c r="AH109" s="34"/>
      <c r="AI109" s="34"/>
      <c r="AJ109" s="34"/>
      <c r="AK109" s="34"/>
      <c r="AL109" s="34"/>
      <c r="AM109" s="34"/>
      <c r="AN109" s="34"/>
      <c r="AO109" s="34"/>
      <c r="AP109" s="34"/>
    </row>
    <row r="110" spans="2:42" x14ac:dyDescent="0.25">
      <c r="B110" s="130">
        <v>156891</v>
      </c>
      <c r="C110" s="127" t="s">
        <v>147</v>
      </c>
      <c r="D110" s="127" t="s">
        <v>40</v>
      </c>
      <c r="E110" s="128" t="s">
        <v>41</v>
      </c>
      <c r="F110" s="127" t="s">
        <v>47</v>
      </c>
      <c r="G110" s="127" t="s">
        <v>131</v>
      </c>
      <c r="H110" s="49"/>
      <c r="I110" s="56"/>
      <c r="J110" s="34"/>
      <c r="K110" s="34"/>
      <c r="L110" s="49"/>
      <c r="M110" s="56"/>
      <c r="N110" s="49"/>
      <c r="O110" s="56"/>
      <c r="P110" s="34"/>
      <c r="Q110" s="34"/>
      <c r="R110" s="44">
        <v>1</v>
      </c>
      <c r="S110" s="34"/>
      <c r="T110" s="50">
        <v>1</v>
      </c>
      <c r="U110" s="56"/>
      <c r="V110" s="34"/>
      <c r="W110" s="34"/>
      <c r="X110" s="63">
        <v>1</v>
      </c>
      <c r="Y110" s="56"/>
      <c r="Z110" s="34"/>
      <c r="AA110" s="34"/>
      <c r="AB110" s="34"/>
      <c r="AC110" s="49"/>
      <c r="AD110" s="56"/>
      <c r="AE110" s="34"/>
      <c r="AF110" s="49"/>
      <c r="AG110" s="34"/>
      <c r="AH110" s="34"/>
      <c r="AI110" s="34"/>
      <c r="AJ110" s="34"/>
      <c r="AK110" s="34"/>
      <c r="AL110" s="34"/>
      <c r="AM110" s="34"/>
      <c r="AN110" s="34"/>
      <c r="AO110" s="34"/>
      <c r="AP110" s="34"/>
    </row>
    <row r="111" spans="2:42" x14ac:dyDescent="0.25">
      <c r="B111" s="130">
        <v>157890</v>
      </c>
      <c r="C111" s="127" t="s">
        <v>148</v>
      </c>
      <c r="D111" s="127" t="s">
        <v>40</v>
      </c>
      <c r="E111" s="128" t="s">
        <v>44</v>
      </c>
      <c r="F111" s="127" t="s">
        <v>52</v>
      </c>
      <c r="G111" s="127" t="s">
        <v>1</v>
      </c>
      <c r="H111" s="49"/>
      <c r="I111" s="56"/>
      <c r="J111" s="34"/>
      <c r="K111" s="34"/>
      <c r="L111" s="49"/>
      <c r="M111" s="56"/>
      <c r="N111" s="49"/>
      <c r="O111" s="56"/>
      <c r="P111" s="34"/>
      <c r="Q111" s="34"/>
      <c r="R111" s="34"/>
      <c r="S111" s="34"/>
      <c r="T111" s="49"/>
      <c r="U111" s="56"/>
      <c r="V111" s="34"/>
      <c r="W111" s="34"/>
      <c r="X111" s="63">
        <v>1</v>
      </c>
      <c r="Y111" s="56"/>
      <c r="Z111" s="34"/>
      <c r="AA111" s="34"/>
      <c r="AB111" s="34"/>
      <c r="AC111" s="49"/>
      <c r="AD111" s="56"/>
      <c r="AE111" s="34"/>
      <c r="AF111" s="49"/>
      <c r="AG111" s="34"/>
      <c r="AH111" s="34"/>
      <c r="AI111" s="34"/>
      <c r="AJ111" s="34"/>
      <c r="AK111" s="34"/>
      <c r="AL111" s="34"/>
      <c r="AM111" s="34"/>
      <c r="AN111" s="34"/>
      <c r="AO111" s="34"/>
      <c r="AP111" s="34"/>
    </row>
    <row r="112" spans="2:42" x14ac:dyDescent="0.25">
      <c r="B112" s="130">
        <v>158225</v>
      </c>
      <c r="C112" s="127" t="s">
        <v>149</v>
      </c>
      <c r="D112" s="127" t="s">
        <v>40</v>
      </c>
      <c r="E112" s="128" t="s">
        <v>41</v>
      </c>
      <c r="F112" s="127" t="s">
        <v>47</v>
      </c>
      <c r="G112" s="127" t="s">
        <v>129</v>
      </c>
      <c r="H112" s="49"/>
      <c r="I112" s="56"/>
      <c r="J112" s="34"/>
      <c r="K112" s="34"/>
      <c r="L112" s="49"/>
      <c r="M112" s="56"/>
      <c r="N112" s="49"/>
      <c r="O112" s="56"/>
      <c r="P112" s="34"/>
      <c r="Q112" s="34"/>
      <c r="R112" s="34"/>
      <c r="S112" s="34"/>
      <c r="T112" s="49"/>
      <c r="U112" s="56"/>
      <c r="V112" s="34"/>
      <c r="W112" s="34"/>
      <c r="X112" s="63">
        <v>1</v>
      </c>
      <c r="Y112" s="56"/>
      <c r="Z112" s="34"/>
      <c r="AA112" s="34"/>
      <c r="AB112" s="34"/>
      <c r="AC112" s="49"/>
      <c r="AD112" s="56"/>
      <c r="AE112" s="34"/>
      <c r="AF112" s="49"/>
      <c r="AG112" s="34"/>
      <c r="AH112" s="34"/>
      <c r="AI112" s="34"/>
      <c r="AJ112" s="34"/>
      <c r="AK112" s="34"/>
      <c r="AL112" s="34"/>
      <c r="AM112" s="34"/>
      <c r="AN112" s="34"/>
      <c r="AO112" s="34"/>
      <c r="AP112" s="34"/>
    </row>
    <row r="113" spans="2:42" x14ac:dyDescent="0.25">
      <c r="B113" s="130">
        <v>158227</v>
      </c>
      <c r="C113" s="127" t="s">
        <v>149</v>
      </c>
      <c r="D113" s="127" t="s">
        <v>40</v>
      </c>
      <c r="E113" s="128" t="s">
        <v>61</v>
      </c>
      <c r="F113" s="127" t="s">
        <v>52</v>
      </c>
      <c r="G113" s="127" t="s">
        <v>1</v>
      </c>
      <c r="H113" s="49"/>
      <c r="I113" s="56"/>
      <c r="J113" s="34"/>
      <c r="K113" s="34"/>
      <c r="L113" s="49"/>
      <c r="M113" s="56"/>
      <c r="N113" s="49"/>
      <c r="O113" s="56"/>
      <c r="P113" s="34"/>
      <c r="Q113" s="34"/>
      <c r="R113" s="34"/>
      <c r="S113" s="34"/>
      <c r="T113" s="49"/>
      <c r="U113" s="56"/>
      <c r="V113" s="35">
        <v>1</v>
      </c>
      <c r="W113" s="34"/>
      <c r="X113" s="49"/>
      <c r="Y113" s="56"/>
      <c r="Z113" s="34"/>
      <c r="AA113" s="34"/>
      <c r="AB113" s="34"/>
      <c r="AC113" s="49"/>
      <c r="AD113" s="56"/>
      <c r="AE113" s="34"/>
      <c r="AF113" s="49"/>
      <c r="AG113" s="34"/>
      <c r="AH113" s="34"/>
      <c r="AI113" s="34"/>
      <c r="AJ113" s="34"/>
      <c r="AK113" s="34"/>
      <c r="AL113" s="34"/>
      <c r="AM113" s="34"/>
      <c r="AN113" s="34"/>
      <c r="AO113" s="34"/>
      <c r="AP113" s="34"/>
    </row>
    <row r="114" spans="2:42" x14ac:dyDescent="0.25">
      <c r="B114" s="130">
        <v>164622</v>
      </c>
      <c r="C114" s="127" t="s">
        <v>150</v>
      </c>
      <c r="D114" s="127" t="s">
        <v>40</v>
      </c>
      <c r="E114" s="128" t="s">
        <v>41</v>
      </c>
      <c r="F114" s="127" t="s">
        <v>47</v>
      </c>
      <c r="G114" s="127" t="s">
        <v>98</v>
      </c>
      <c r="H114" s="49"/>
      <c r="I114" s="56"/>
      <c r="J114" s="34"/>
      <c r="K114" s="34"/>
      <c r="L114" s="49"/>
      <c r="M114" s="56"/>
      <c r="N114" s="49"/>
      <c r="O114" s="56"/>
      <c r="P114" s="34"/>
      <c r="Q114" s="34"/>
      <c r="R114" s="34"/>
      <c r="S114" s="34"/>
      <c r="T114" s="49"/>
      <c r="U114" s="56"/>
      <c r="V114" s="34"/>
      <c r="W114" s="35">
        <v>1</v>
      </c>
      <c r="X114" s="49"/>
      <c r="Y114" s="56"/>
      <c r="Z114" s="34"/>
      <c r="AA114" s="34"/>
      <c r="AB114" s="34"/>
      <c r="AC114" s="49"/>
      <c r="AD114" s="56"/>
      <c r="AE114" s="34"/>
      <c r="AF114" s="49"/>
      <c r="AG114" s="34"/>
      <c r="AH114" s="34"/>
      <c r="AI114" s="34"/>
      <c r="AJ114" s="34"/>
      <c r="AK114" s="34"/>
      <c r="AL114" s="34"/>
      <c r="AM114" s="34"/>
      <c r="AN114" s="34"/>
      <c r="AO114" s="34"/>
      <c r="AP114" s="34"/>
    </row>
    <row r="115" spans="2:42" x14ac:dyDescent="0.25">
      <c r="B115" s="130">
        <v>166714</v>
      </c>
      <c r="C115" s="127" t="s">
        <v>173</v>
      </c>
      <c r="D115" s="127" t="s">
        <v>40</v>
      </c>
      <c r="E115" s="128" t="s">
        <v>44</v>
      </c>
      <c r="F115" s="127" t="s">
        <v>52</v>
      </c>
      <c r="G115" s="127" t="s">
        <v>1</v>
      </c>
      <c r="H115" s="49"/>
      <c r="I115" s="56"/>
      <c r="J115" s="34"/>
      <c r="K115" s="34"/>
      <c r="L115" s="49"/>
      <c r="M115" s="56"/>
      <c r="N115" s="49"/>
      <c r="O115" s="56"/>
      <c r="P115" s="34"/>
      <c r="Q115" s="34"/>
      <c r="R115" s="44">
        <v>1</v>
      </c>
      <c r="S115" s="34"/>
      <c r="T115" s="50">
        <v>1</v>
      </c>
      <c r="U115" s="56"/>
      <c r="V115" s="34"/>
      <c r="W115" s="34"/>
      <c r="X115" s="49"/>
      <c r="Y115" s="56"/>
      <c r="Z115" s="34"/>
      <c r="AA115" s="34"/>
      <c r="AB115" s="34"/>
      <c r="AC115" s="49"/>
      <c r="AD115" s="56"/>
      <c r="AE115" s="34"/>
      <c r="AF115" s="49"/>
      <c r="AG115" s="34"/>
      <c r="AH115" s="34"/>
      <c r="AI115" s="34"/>
      <c r="AJ115" s="34"/>
      <c r="AK115" s="34"/>
      <c r="AL115" s="34"/>
      <c r="AM115" s="34"/>
      <c r="AN115" s="34"/>
      <c r="AO115" s="34"/>
      <c r="AP115" s="34"/>
    </row>
    <row r="116" spans="2:42" x14ac:dyDescent="0.25">
      <c r="B116" s="130">
        <v>166758</v>
      </c>
      <c r="C116" s="127" t="s">
        <v>173</v>
      </c>
      <c r="D116" s="127" t="s">
        <v>40</v>
      </c>
      <c r="E116" s="128" t="s">
        <v>44</v>
      </c>
      <c r="F116" s="127" t="s">
        <v>52</v>
      </c>
      <c r="G116" s="127" t="s">
        <v>1</v>
      </c>
      <c r="H116" s="49"/>
      <c r="I116" s="56"/>
      <c r="J116" s="34"/>
      <c r="K116" s="34"/>
      <c r="L116" s="49"/>
      <c r="M116" s="56"/>
      <c r="N116" s="49"/>
      <c r="O116" s="56"/>
      <c r="P116" s="34"/>
      <c r="Q116" s="34"/>
      <c r="R116" s="44">
        <v>1</v>
      </c>
      <c r="S116" s="34"/>
      <c r="T116" s="50">
        <v>1</v>
      </c>
      <c r="U116" s="56"/>
      <c r="V116" s="34"/>
      <c r="W116" s="34"/>
      <c r="X116" s="49"/>
      <c r="Y116" s="56"/>
      <c r="Z116" s="34"/>
      <c r="AA116" s="34"/>
      <c r="AB116" s="34"/>
      <c r="AC116" s="49"/>
      <c r="AD116" s="56"/>
      <c r="AE116" s="34"/>
      <c r="AF116" s="49"/>
      <c r="AG116" s="34"/>
      <c r="AH116" s="34"/>
      <c r="AI116" s="34"/>
      <c r="AJ116" s="34"/>
      <c r="AK116" s="34"/>
      <c r="AL116" s="34"/>
      <c r="AM116" s="34"/>
      <c r="AN116" s="34"/>
      <c r="AO116" s="34"/>
      <c r="AP116" s="34"/>
    </row>
    <row r="117" spans="2:42" x14ac:dyDescent="0.25">
      <c r="B117" s="130">
        <v>166776</v>
      </c>
      <c r="C117" s="127" t="s">
        <v>173</v>
      </c>
      <c r="D117" s="127" t="s">
        <v>40</v>
      </c>
      <c r="E117" s="128" t="s">
        <v>44</v>
      </c>
      <c r="F117" s="127" t="s">
        <v>52</v>
      </c>
      <c r="G117" s="127" t="s">
        <v>1</v>
      </c>
      <c r="H117" s="49"/>
      <c r="I117" s="56"/>
      <c r="J117" s="34"/>
      <c r="K117" s="34"/>
      <c r="L117" s="49"/>
      <c r="M117" s="56"/>
      <c r="N117" s="49"/>
      <c r="O117" s="56"/>
      <c r="P117" s="34"/>
      <c r="Q117" s="34"/>
      <c r="R117" s="44">
        <v>1</v>
      </c>
      <c r="S117" s="34"/>
      <c r="T117" s="50">
        <v>1</v>
      </c>
      <c r="U117" s="56"/>
      <c r="V117" s="34"/>
      <c r="W117" s="34"/>
      <c r="X117" s="49"/>
      <c r="Y117" s="56"/>
      <c r="Z117" s="34"/>
      <c r="AA117" s="34"/>
      <c r="AB117" s="34"/>
      <c r="AC117" s="49"/>
      <c r="AD117" s="56"/>
      <c r="AE117" s="34"/>
      <c r="AF117" s="49"/>
      <c r="AG117" s="34"/>
      <c r="AH117" s="34"/>
      <c r="AI117" s="34"/>
      <c r="AJ117" s="34"/>
      <c r="AK117" s="34"/>
      <c r="AL117" s="34"/>
      <c r="AM117" s="34"/>
      <c r="AN117" s="34"/>
      <c r="AO117" s="34"/>
      <c r="AP117" s="34"/>
    </row>
    <row r="118" spans="2:42" x14ac:dyDescent="0.25">
      <c r="B118" s="130">
        <v>166778</v>
      </c>
      <c r="C118" s="127" t="s">
        <v>173</v>
      </c>
      <c r="D118" s="127" t="s">
        <v>40</v>
      </c>
      <c r="E118" s="128" t="s">
        <v>44</v>
      </c>
      <c r="F118" s="127" t="s">
        <v>52</v>
      </c>
      <c r="G118" s="127" t="s">
        <v>1</v>
      </c>
      <c r="H118" s="49"/>
      <c r="I118" s="56"/>
      <c r="J118" s="34"/>
      <c r="K118" s="34"/>
      <c r="L118" s="49"/>
      <c r="M118" s="56"/>
      <c r="N118" s="49"/>
      <c r="O118" s="56"/>
      <c r="P118" s="34"/>
      <c r="Q118" s="34"/>
      <c r="R118" s="44">
        <v>1</v>
      </c>
      <c r="S118" s="34"/>
      <c r="T118" s="50">
        <v>1</v>
      </c>
      <c r="U118" s="56"/>
      <c r="V118" s="34"/>
      <c r="W118" s="34"/>
      <c r="X118" s="49"/>
      <c r="Y118" s="56"/>
      <c r="Z118" s="34"/>
      <c r="AA118" s="34"/>
      <c r="AB118" s="34"/>
      <c r="AC118" s="49"/>
      <c r="AD118" s="56"/>
      <c r="AE118" s="34"/>
      <c r="AF118" s="49"/>
      <c r="AG118" s="34"/>
      <c r="AH118" s="34"/>
      <c r="AI118" s="34"/>
      <c r="AJ118" s="34"/>
      <c r="AK118" s="34"/>
      <c r="AL118" s="34"/>
      <c r="AM118" s="34"/>
      <c r="AN118" s="34"/>
      <c r="AO118" s="34"/>
      <c r="AP118" s="34"/>
    </row>
    <row r="119" spans="2:42" s="96" customFormat="1" x14ac:dyDescent="0.25">
      <c r="B119" s="130">
        <v>167006</v>
      </c>
      <c r="C119" s="127" t="s">
        <v>151</v>
      </c>
      <c r="D119" s="127" t="s">
        <v>40</v>
      </c>
      <c r="E119" s="128" t="s">
        <v>44</v>
      </c>
      <c r="F119" s="127" t="s">
        <v>47</v>
      </c>
      <c r="G119" s="133" t="s">
        <v>58</v>
      </c>
      <c r="H119" s="97"/>
      <c r="I119" s="98"/>
      <c r="J119" s="99"/>
      <c r="K119" s="99"/>
      <c r="L119" s="97"/>
      <c r="M119" s="98"/>
      <c r="N119" s="97"/>
      <c r="O119" s="98"/>
      <c r="P119" s="99"/>
      <c r="Q119" s="99"/>
      <c r="R119" s="104"/>
      <c r="S119" s="99"/>
      <c r="T119" s="105"/>
      <c r="U119" s="98"/>
      <c r="V119" s="99"/>
      <c r="W119" s="99"/>
      <c r="X119" s="97"/>
      <c r="Y119" s="98"/>
      <c r="Z119" s="99"/>
      <c r="AA119" s="99"/>
      <c r="AB119" s="99"/>
      <c r="AC119" s="97"/>
      <c r="AD119" s="98"/>
      <c r="AE119" s="99"/>
      <c r="AF119" s="97"/>
      <c r="AG119" s="99"/>
      <c r="AH119" s="99"/>
      <c r="AI119" s="99"/>
      <c r="AJ119" s="99"/>
      <c r="AK119" s="99"/>
      <c r="AL119" s="99"/>
      <c r="AM119" s="99"/>
      <c r="AN119" s="99"/>
      <c r="AO119" s="99"/>
      <c r="AP119" s="100">
        <v>1</v>
      </c>
    </row>
    <row r="120" spans="2:42" x14ac:dyDescent="0.25">
      <c r="B120" s="130">
        <v>167062</v>
      </c>
      <c r="C120" s="127" t="s">
        <v>151</v>
      </c>
      <c r="D120" s="127" t="s">
        <v>40</v>
      </c>
      <c r="E120" s="128" t="s">
        <v>44</v>
      </c>
      <c r="F120" s="127" t="s">
        <v>47</v>
      </c>
      <c r="G120" s="127" t="s">
        <v>152</v>
      </c>
      <c r="H120" s="49"/>
      <c r="I120" s="56"/>
      <c r="J120" s="34"/>
      <c r="K120" s="34"/>
      <c r="L120" s="49"/>
      <c r="M120" s="56"/>
      <c r="N120" s="49"/>
      <c r="O120" s="56"/>
      <c r="P120" s="34"/>
      <c r="Q120" s="34"/>
      <c r="R120" s="44">
        <v>1</v>
      </c>
      <c r="S120" s="34"/>
      <c r="T120" s="50">
        <v>1</v>
      </c>
      <c r="U120" s="56"/>
      <c r="V120" s="34"/>
      <c r="W120" s="34"/>
      <c r="X120" s="49"/>
      <c r="Y120" s="56"/>
      <c r="Z120" s="34"/>
      <c r="AA120" s="34"/>
      <c r="AB120" s="34"/>
      <c r="AC120" s="49"/>
      <c r="AD120" s="56"/>
      <c r="AE120" s="34"/>
      <c r="AF120" s="49"/>
      <c r="AG120" s="34"/>
      <c r="AH120" s="34"/>
      <c r="AI120" s="34"/>
      <c r="AJ120" s="34"/>
      <c r="AK120" s="34"/>
      <c r="AL120" s="34"/>
      <c r="AM120" s="34"/>
      <c r="AN120" s="34"/>
      <c r="AO120" s="34"/>
      <c r="AP120" s="34"/>
    </row>
    <row r="121" spans="2:42" x14ac:dyDescent="0.25">
      <c r="B121" s="130">
        <v>167129</v>
      </c>
      <c r="C121" s="127" t="s">
        <v>151</v>
      </c>
      <c r="D121" s="127" t="s">
        <v>65</v>
      </c>
      <c r="E121" s="128" t="s">
        <v>100</v>
      </c>
      <c r="F121" s="127" t="s">
        <v>47</v>
      </c>
      <c r="G121" s="127" t="s">
        <v>153</v>
      </c>
      <c r="H121" s="50">
        <v>1</v>
      </c>
      <c r="I121" s="56"/>
      <c r="J121" s="34"/>
      <c r="K121" s="34"/>
      <c r="L121" s="49"/>
      <c r="M121" s="56"/>
      <c r="N121" s="49"/>
      <c r="O121" s="56"/>
      <c r="P121" s="34"/>
      <c r="Q121" s="34"/>
      <c r="R121" s="34"/>
      <c r="S121" s="34"/>
      <c r="T121" s="49"/>
      <c r="U121" s="56"/>
      <c r="V121" s="35">
        <v>1</v>
      </c>
      <c r="W121" s="34"/>
      <c r="X121" s="49"/>
      <c r="Y121" s="56"/>
      <c r="Z121" s="34"/>
      <c r="AA121" s="34"/>
      <c r="AB121" s="34"/>
      <c r="AC121" s="49"/>
      <c r="AD121" s="56"/>
      <c r="AE121" s="34"/>
      <c r="AF121" s="49"/>
      <c r="AG121" s="34"/>
      <c r="AH121" s="34"/>
      <c r="AI121" s="34"/>
      <c r="AJ121" s="34"/>
      <c r="AK121" s="34"/>
      <c r="AL121" s="34"/>
      <c r="AM121" s="34"/>
      <c r="AN121" s="34"/>
      <c r="AO121" s="34"/>
      <c r="AP121" s="34"/>
    </row>
    <row r="122" spans="2:42" x14ac:dyDescent="0.25">
      <c r="B122" s="130">
        <v>167129</v>
      </c>
      <c r="C122" s="127" t="s">
        <v>151</v>
      </c>
      <c r="D122" s="127" t="s">
        <v>65</v>
      </c>
      <c r="E122" s="128" t="s">
        <v>154</v>
      </c>
      <c r="F122" s="127" t="s">
        <v>47</v>
      </c>
      <c r="G122" s="127" t="s">
        <v>153</v>
      </c>
      <c r="H122" s="49"/>
      <c r="I122" s="56"/>
      <c r="J122" s="34"/>
      <c r="K122" s="34"/>
      <c r="L122" s="49"/>
      <c r="M122" s="56"/>
      <c r="N122" s="49"/>
      <c r="O122" s="56"/>
      <c r="P122" s="34"/>
      <c r="Q122" s="34"/>
      <c r="R122" s="34"/>
      <c r="S122" s="34"/>
      <c r="T122" s="49"/>
      <c r="U122" s="56"/>
      <c r="V122" s="34"/>
      <c r="W122" s="35">
        <v>1</v>
      </c>
      <c r="X122" s="49"/>
      <c r="Y122" s="56"/>
      <c r="Z122" s="34"/>
      <c r="AA122" s="34"/>
      <c r="AB122" s="34"/>
      <c r="AC122" s="49"/>
      <c r="AD122" s="56"/>
      <c r="AE122" s="34"/>
      <c r="AF122" s="49"/>
      <c r="AG122" s="34"/>
      <c r="AH122" s="34"/>
      <c r="AI122" s="34"/>
      <c r="AJ122" s="34"/>
      <c r="AK122" s="34"/>
      <c r="AL122" s="34"/>
      <c r="AM122" s="34"/>
      <c r="AN122" s="34"/>
      <c r="AO122" s="34"/>
      <c r="AP122" s="34"/>
    </row>
    <row r="123" spans="2:42" x14ac:dyDescent="0.25">
      <c r="B123" s="130">
        <v>168756</v>
      </c>
      <c r="C123" s="127" t="s">
        <v>173</v>
      </c>
      <c r="D123" s="127" t="s">
        <v>36</v>
      </c>
      <c r="E123" s="128" t="s">
        <v>155</v>
      </c>
      <c r="F123" s="127" t="s">
        <v>52</v>
      </c>
      <c r="G123" s="127" t="s">
        <v>1</v>
      </c>
      <c r="H123" s="49"/>
      <c r="I123" s="56"/>
      <c r="J123" s="34"/>
      <c r="K123" s="44">
        <v>1</v>
      </c>
      <c r="L123" s="49"/>
      <c r="M123" s="56"/>
      <c r="N123" s="49"/>
      <c r="O123" s="56"/>
      <c r="P123" s="34"/>
      <c r="Q123" s="34"/>
      <c r="R123" s="34"/>
      <c r="S123" s="34"/>
      <c r="T123" s="49"/>
      <c r="U123" s="56"/>
      <c r="V123" s="34"/>
      <c r="W123" s="34"/>
      <c r="X123" s="49"/>
      <c r="Y123" s="56"/>
      <c r="Z123" s="34"/>
      <c r="AA123" s="34"/>
      <c r="AB123" s="34"/>
      <c r="AC123" s="49"/>
      <c r="AD123" s="56"/>
      <c r="AE123" s="34"/>
      <c r="AF123" s="49"/>
      <c r="AG123" s="34"/>
      <c r="AH123" s="34"/>
      <c r="AI123" s="34"/>
      <c r="AJ123" s="34"/>
      <c r="AK123" s="34"/>
      <c r="AL123" s="34"/>
      <c r="AM123" s="34"/>
      <c r="AN123" s="34"/>
      <c r="AO123" s="34"/>
      <c r="AP123" s="34"/>
    </row>
    <row r="124" spans="2:42" x14ac:dyDescent="0.25">
      <c r="B124" s="130">
        <v>170452</v>
      </c>
      <c r="C124" s="127" t="s">
        <v>173</v>
      </c>
      <c r="D124" s="127" t="s">
        <v>38</v>
      </c>
      <c r="E124" s="128" t="s">
        <v>156</v>
      </c>
      <c r="F124" s="127" t="s">
        <v>52</v>
      </c>
      <c r="G124" s="127" t="s">
        <v>1</v>
      </c>
      <c r="H124" s="49"/>
      <c r="I124" s="56"/>
      <c r="J124" s="34"/>
      <c r="K124" s="34"/>
      <c r="L124" s="49"/>
      <c r="M124" s="56"/>
      <c r="N124" s="49"/>
      <c r="O124" s="56"/>
      <c r="P124" s="34"/>
      <c r="Q124" s="34"/>
      <c r="R124" s="34"/>
      <c r="S124" s="34"/>
      <c r="T124" s="49"/>
      <c r="U124" s="56"/>
      <c r="V124" s="34"/>
      <c r="W124" s="34"/>
      <c r="X124" s="49"/>
      <c r="Y124" s="56"/>
      <c r="Z124" s="35">
        <v>1</v>
      </c>
      <c r="AA124" s="34"/>
      <c r="AB124" s="34"/>
      <c r="AC124" s="49"/>
      <c r="AD124" s="56"/>
      <c r="AE124" s="34"/>
      <c r="AF124" s="49"/>
      <c r="AG124" s="34"/>
      <c r="AH124" s="34"/>
      <c r="AI124" s="34"/>
      <c r="AJ124" s="34"/>
      <c r="AK124" s="34"/>
      <c r="AL124" s="34"/>
      <c r="AM124" s="34"/>
      <c r="AN124" s="34"/>
      <c r="AO124" s="34"/>
      <c r="AP124" s="34"/>
    </row>
    <row r="125" spans="2:42" x14ac:dyDescent="0.25">
      <c r="B125" s="130">
        <v>170732</v>
      </c>
      <c r="C125" s="127" t="s">
        <v>157</v>
      </c>
      <c r="D125" s="127" t="s">
        <v>38</v>
      </c>
      <c r="E125" s="128" t="s">
        <v>72</v>
      </c>
      <c r="F125" s="127" t="s">
        <v>174</v>
      </c>
      <c r="G125" s="127" t="s">
        <v>1</v>
      </c>
      <c r="H125" s="49"/>
      <c r="I125" s="56"/>
      <c r="J125" s="34"/>
      <c r="K125" s="34"/>
      <c r="L125" s="49"/>
      <c r="M125" s="56"/>
      <c r="N125" s="49"/>
      <c r="O125" s="56"/>
      <c r="P125" s="34"/>
      <c r="Q125" s="34"/>
      <c r="R125" s="34"/>
      <c r="S125" s="34"/>
      <c r="T125" s="49"/>
      <c r="U125" s="56"/>
      <c r="V125" s="34"/>
      <c r="W125" s="35">
        <v>1</v>
      </c>
      <c r="X125" s="49"/>
      <c r="Y125" s="56"/>
      <c r="Z125" s="34"/>
      <c r="AA125" s="34"/>
      <c r="AB125" s="34"/>
      <c r="AC125" s="49"/>
      <c r="AD125" s="56"/>
      <c r="AE125" s="34"/>
      <c r="AF125" s="49"/>
      <c r="AG125" s="34"/>
      <c r="AH125" s="34"/>
      <c r="AI125" s="34"/>
      <c r="AJ125" s="34"/>
      <c r="AK125" s="34"/>
      <c r="AL125" s="34"/>
      <c r="AM125" s="34"/>
      <c r="AN125" s="34"/>
      <c r="AO125" s="34"/>
      <c r="AP125" s="34"/>
    </row>
    <row r="126" spans="2:42" x14ac:dyDescent="0.25">
      <c r="B126" s="130">
        <v>170862</v>
      </c>
      <c r="C126" s="127" t="s">
        <v>157</v>
      </c>
      <c r="D126" s="127" t="s">
        <v>65</v>
      </c>
      <c r="E126" s="128" t="s">
        <v>100</v>
      </c>
      <c r="F126" s="127" t="s">
        <v>47</v>
      </c>
      <c r="G126" s="127" t="s">
        <v>158</v>
      </c>
      <c r="H126" s="49"/>
      <c r="I126" s="55">
        <v>1</v>
      </c>
      <c r="J126" s="44">
        <v>1</v>
      </c>
      <c r="K126" s="44">
        <v>1</v>
      </c>
      <c r="L126" s="50">
        <v>1</v>
      </c>
      <c r="M126" s="55">
        <v>1</v>
      </c>
      <c r="N126" s="50">
        <v>1</v>
      </c>
      <c r="O126" s="55">
        <v>1</v>
      </c>
      <c r="P126" s="44">
        <v>1</v>
      </c>
      <c r="Q126" s="44">
        <v>1</v>
      </c>
      <c r="R126" s="34"/>
      <c r="S126" s="44">
        <v>1</v>
      </c>
      <c r="T126" s="49"/>
      <c r="U126" s="62">
        <v>1</v>
      </c>
      <c r="V126" s="35">
        <v>1</v>
      </c>
      <c r="W126" s="34"/>
      <c r="X126" s="49"/>
      <c r="Y126" s="62">
        <v>1</v>
      </c>
      <c r="Z126" s="35">
        <v>1</v>
      </c>
      <c r="AA126" s="35">
        <v>1</v>
      </c>
      <c r="AB126" s="35">
        <v>1</v>
      </c>
      <c r="AC126" s="63">
        <v>1</v>
      </c>
      <c r="AD126" s="62">
        <v>1</v>
      </c>
      <c r="AE126" s="35">
        <v>1</v>
      </c>
      <c r="AF126" s="63">
        <v>1</v>
      </c>
      <c r="AG126" s="35">
        <v>1</v>
      </c>
      <c r="AH126" s="35">
        <v>1</v>
      </c>
      <c r="AI126" s="35">
        <v>1</v>
      </c>
      <c r="AJ126" s="35">
        <v>1</v>
      </c>
      <c r="AK126" s="35">
        <v>1</v>
      </c>
      <c r="AL126" s="35">
        <v>1</v>
      </c>
      <c r="AM126" s="35">
        <v>1</v>
      </c>
      <c r="AN126" s="35">
        <v>1</v>
      </c>
      <c r="AO126" s="35">
        <v>1</v>
      </c>
      <c r="AP126" s="35">
        <v>1</v>
      </c>
    </row>
    <row r="127" spans="2:42" x14ac:dyDescent="0.25">
      <c r="B127" s="130">
        <v>172874</v>
      </c>
      <c r="C127" s="127" t="s">
        <v>159</v>
      </c>
      <c r="D127" s="127" t="s">
        <v>65</v>
      </c>
      <c r="E127" s="128" t="s">
        <v>100</v>
      </c>
      <c r="F127" s="127" t="s">
        <v>47</v>
      </c>
      <c r="G127" s="127" t="s">
        <v>160</v>
      </c>
      <c r="H127" s="49"/>
      <c r="I127" s="56"/>
      <c r="J127" s="34"/>
      <c r="K127" s="34"/>
      <c r="L127" s="49"/>
      <c r="M127" s="56"/>
      <c r="N127" s="49"/>
      <c r="O127" s="56"/>
      <c r="P127" s="34"/>
      <c r="Q127" s="34"/>
      <c r="R127" s="34"/>
      <c r="S127" s="34"/>
      <c r="T127" s="49"/>
      <c r="U127" s="56"/>
      <c r="V127" s="34"/>
      <c r="W127" s="35">
        <v>1</v>
      </c>
      <c r="X127" s="49"/>
      <c r="Y127" s="56"/>
      <c r="Z127" s="34"/>
      <c r="AA127" s="34"/>
      <c r="AB127" s="34"/>
      <c r="AC127" s="49"/>
      <c r="AD127" s="56"/>
      <c r="AE127" s="34"/>
      <c r="AF127" s="49"/>
      <c r="AG127" s="34"/>
      <c r="AH127" s="34"/>
      <c r="AI127" s="34"/>
      <c r="AJ127" s="34"/>
      <c r="AK127" s="34"/>
      <c r="AL127" s="34"/>
      <c r="AM127" s="34"/>
      <c r="AN127" s="34"/>
      <c r="AO127" s="34"/>
      <c r="AP127" s="34"/>
    </row>
    <row r="128" spans="2:42" s="96" customFormat="1" x14ac:dyDescent="0.25">
      <c r="B128" s="130">
        <v>173009</v>
      </c>
      <c r="C128" s="127" t="s">
        <v>173</v>
      </c>
      <c r="D128" s="127" t="s">
        <v>38</v>
      </c>
      <c r="E128" s="128" t="s">
        <v>72</v>
      </c>
      <c r="F128" s="127" t="s">
        <v>52</v>
      </c>
      <c r="G128" s="127" t="s">
        <v>1</v>
      </c>
      <c r="H128" s="97"/>
      <c r="I128" s="98"/>
      <c r="J128" s="99"/>
      <c r="K128" s="99"/>
      <c r="L128" s="97"/>
      <c r="M128" s="98"/>
      <c r="N128" s="97"/>
      <c r="O128" s="98"/>
      <c r="P128" s="99"/>
      <c r="Q128" s="99"/>
      <c r="R128" s="99"/>
      <c r="S128" s="99"/>
      <c r="T128" s="97"/>
      <c r="U128" s="98"/>
      <c r="V128" s="99"/>
      <c r="W128" s="99"/>
      <c r="X128" s="97"/>
      <c r="Y128" s="98"/>
      <c r="Z128" s="99"/>
      <c r="AA128" s="99"/>
      <c r="AB128" s="99"/>
      <c r="AC128" s="97"/>
      <c r="AD128" s="98"/>
      <c r="AE128" s="100">
        <v>1</v>
      </c>
      <c r="AF128" s="101">
        <v>1</v>
      </c>
      <c r="AG128" s="100">
        <v>1</v>
      </c>
      <c r="AH128" s="100">
        <v>1</v>
      </c>
      <c r="AI128" s="100">
        <v>1</v>
      </c>
      <c r="AJ128" s="100">
        <v>1</v>
      </c>
      <c r="AK128" s="100">
        <v>1</v>
      </c>
      <c r="AL128" s="100">
        <v>1</v>
      </c>
      <c r="AM128" s="100">
        <v>1</v>
      </c>
      <c r="AN128" s="100">
        <v>1</v>
      </c>
      <c r="AO128" s="100">
        <v>1</v>
      </c>
      <c r="AP128" s="100">
        <v>1</v>
      </c>
    </row>
    <row r="129" spans="2:42" ht="30" x14ac:dyDescent="0.25">
      <c r="B129" s="130">
        <v>173382</v>
      </c>
      <c r="C129" s="127" t="s">
        <v>173</v>
      </c>
      <c r="D129" s="127" t="s">
        <v>36</v>
      </c>
      <c r="E129" s="128" t="s">
        <v>161</v>
      </c>
      <c r="F129" s="127" t="s">
        <v>52</v>
      </c>
      <c r="G129" s="127" t="s">
        <v>1</v>
      </c>
      <c r="H129" s="49"/>
      <c r="I129" s="55">
        <v>1</v>
      </c>
      <c r="J129" s="44">
        <v>1</v>
      </c>
      <c r="K129" s="44">
        <v>1</v>
      </c>
      <c r="L129" s="50">
        <v>1</v>
      </c>
      <c r="M129" s="55">
        <v>1</v>
      </c>
      <c r="N129" s="50">
        <v>1</v>
      </c>
      <c r="O129" s="55">
        <v>1</v>
      </c>
      <c r="P129" s="44">
        <v>1</v>
      </c>
      <c r="Q129" s="44">
        <v>1</v>
      </c>
      <c r="R129" s="44">
        <v>1</v>
      </c>
      <c r="S129" s="44">
        <v>1</v>
      </c>
      <c r="T129" s="49"/>
      <c r="U129" s="56"/>
      <c r="V129" s="35">
        <v>1</v>
      </c>
      <c r="W129" s="34"/>
      <c r="X129" s="63">
        <v>1</v>
      </c>
      <c r="Y129" s="62">
        <v>1</v>
      </c>
      <c r="Z129" s="35">
        <v>1</v>
      </c>
      <c r="AA129" s="35">
        <v>1</v>
      </c>
      <c r="AB129" s="35">
        <v>1</v>
      </c>
      <c r="AC129" s="63">
        <v>1</v>
      </c>
      <c r="AD129" s="62">
        <v>1</v>
      </c>
      <c r="AE129" s="35">
        <v>1</v>
      </c>
      <c r="AF129" s="63">
        <v>1</v>
      </c>
      <c r="AG129" s="35">
        <v>1</v>
      </c>
      <c r="AH129" s="35">
        <v>1</v>
      </c>
      <c r="AI129" s="35">
        <v>1</v>
      </c>
      <c r="AJ129" s="35">
        <v>1</v>
      </c>
      <c r="AK129" s="35">
        <v>1</v>
      </c>
      <c r="AL129" s="35">
        <v>1</v>
      </c>
      <c r="AM129" s="35">
        <v>1</v>
      </c>
      <c r="AN129" s="35">
        <v>1</v>
      </c>
      <c r="AO129" s="35">
        <v>1</v>
      </c>
      <c r="AP129" s="35">
        <v>1</v>
      </c>
    </row>
    <row r="130" spans="2:42" x14ac:dyDescent="0.25">
      <c r="B130" s="130">
        <v>174628</v>
      </c>
      <c r="C130" s="127" t="s">
        <v>173</v>
      </c>
      <c r="D130" s="127" t="s">
        <v>40</v>
      </c>
      <c r="E130" s="128" t="s">
        <v>41</v>
      </c>
      <c r="F130" s="127" t="s">
        <v>52</v>
      </c>
      <c r="G130" s="127" t="s">
        <v>1</v>
      </c>
      <c r="H130" s="49"/>
      <c r="I130" s="56"/>
      <c r="J130" s="34"/>
      <c r="K130" s="34"/>
      <c r="L130" s="49"/>
      <c r="M130" s="56"/>
      <c r="N130" s="49"/>
      <c r="O130" s="56"/>
      <c r="P130" s="34"/>
      <c r="Q130" s="34"/>
      <c r="R130" s="34"/>
      <c r="S130" s="34"/>
      <c r="T130" s="49"/>
      <c r="U130" s="56"/>
      <c r="V130" s="34"/>
      <c r="W130" s="35">
        <v>1</v>
      </c>
      <c r="X130" s="49"/>
      <c r="Y130" s="56"/>
      <c r="Z130" s="34"/>
      <c r="AA130" s="34"/>
      <c r="AB130" s="34"/>
      <c r="AC130" s="49"/>
      <c r="AD130" s="56"/>
      <c r="AE130" s="34"/>
      <c r="AF130" s="49"/>
      <c r="AG130" s="34"/>
      <c r="AH130" s="34"/>
      <c r="AI130" s="34"/>
      <c r="AJ130" s="34"/>
      <c r="AK130" s="34"/>
      <c r="AL130" s="34"/>
      <c r="AM130" s="34"/>
      <c r="AN130" s="34"/>
      <c r="AO130" s="34"/>
      <c r="AP130" s="34"/>
    </row>
    <row r="131" spans="2:42" x14ac:dyDescent="0.25">
      <c r="B131" s="130">
        <v>174855</v>
      </c>
      <c r="C131" s="127" t="s">
        <v>162</v>
      </c>
      <c r="D131" s="127" t="s">
        <v>40</v>
      </c>
      <c r="E131" s="128" t="s">
        <v>46</v>
      </c>
      <c r="F131" s="127" t="s">
        <v>47</v>
      </c>
      <c r="G131" s="127" t="s">
        <v>163</v>
      </c>
      <c r="H131" s="49"/>
      <c r="I131" s="56"/>
      <c r="J131" s="34"/>
      <c r="K131" s="34"/>
      <c r="L131" s="49"/>
      <c r="M131" s="56"/>
      <c r="N131" s="49"/>
      <c r="O131" s="56"/>
      <c r="P131" s="34"/>
      <c r="Q131" s="34"/>
      <c r="R131" s="34"/>
      <c r="S131" s="34"/>
      <c r="T131" s="49"/>
      <c r="U131" s="56"/>
      <c r="V131" s="34"/>
      <c r="W131" s="34"/>
      <c r="X131" s="49"/>
      <c r="Y131" s="56"/>
      <c r="Z131" s="34"/>
      <c r="AA131" s="34"/>
      <c r="AB131" s="34"/>
      <c r="AC131" s="49"/>
      <c r="AD131" s="56"/>
      <c r="AE131" s="34"/>
      <c r="AF131" s="49"/>
      <c r="AG131" s="34"/>
      <c r="AH131" s="34"/>
      <c r="AI131" s="34"/>
      <c r="AJ131" s="34"/>
      <c r="AK131" s="34"/>
      <c r="AL131" s="34"/>
      <c r="AM131" s="34"/>
      <c r="AN131" s="34"/>
      <c r="AO131" s="34"/>
      <c r="AP131" s="34"/>
    </row>
    <row r="132" spans="2:42" x14ac:dyDescent="0.25">
      <c r="B132" s="130">
        <v>176636</v>
      </c>
      <c r="C132" s="127" t="s">
        <v>173</v>
      </c>
      <c r="D132" s="127" t="s">
        <v>38</v>
      </c>
      <c r="E132" s="128" t="s">
        <v>54</v>
      </c>
      <c r="F132" s="127" t="s">
        <v>52</v>
      </c>
      <c r="G132" s="127" t="s">
        <v>1</v>
      </c>
      <c r="H132" s="49"/>
      <c r="I132" s="56"/>
      <c r="J132" s="34"/>
      <c r="K132" s="34"/>
      <c r="L132" s="49"/>
      <c r="M132" s="56"/>
      <c r="N132" s="49"/>
      <c r="O132" s="56"/>
      <c r="P132" s="34"/>
      <c r="Q132" s="34"/>
      <c r="R132" s="34"/>
      <c r="S132" s="34"/>
      <c r="T132" s="49"/>
      <c r="U132" s="56"/>
      <c r="V132" s="34"/>
      <c r="W132" s="34"/>
      <c r="X132" s="49"/>
      <c r="Y132" s="62">
        <v>1</v>
      </c>
      <c r="Z132" s="34"/>
      <c r="AA132" s="34"/>
      <c r="AB132" s="34"/>
      <c r="AC132" s="49"/>
      <c r="AD132" s="56"/>
      <c r="AE132" s="34"/>
      <c r="AF132" s="49"/>
      <c r="AG132" s="34"/>
      <c r="AH132" s="34"/>
      <c r="AI132" s="34"/>
      <c r="AJ132" s="34"/>
      <c r="AK132" s="34"/>
      <c r="AL132" s="34"/>
      <c r="AM132" s="34"/>
      <c r="AN132" s="34"/>
      <c r="AO132" s="34"/>
      <c r="AP132" s="34"/>
    </row>
    <row r="133" spans="2:42" x14ac:dyDescent="0.25">
      <c r="B133" s="130">
        <v>178478</v>
      </c>
      <c r="C133" s="127" t="s">
        <v>164</v>
      </c>
      <c r="D133" s="127" t="s">
        <v>40</v>
      </c>
      <c r="E133" s="128" t="s">
        <v>41</v>
      </c>
      <c r="F133" s="127" t="s">
        <v>52</v>
      </c>
      <c r="G133" s="127" t="s">
        <v>1</v>
      </c>
      <c r="H133" s="49"/>
      <c r="I133" s="56"/>
      <c r="J133" s="34"/>
      <c r="K133" s="34"/>
      <c r="L133" s="49"/>
      <c r="M133" s="56"/>
      <c r="N133" s="49"/>
      <c r="O133" s="56"/>
      <c r="P133" s="34"/>
      <c r="Q133" s="34"/>
      <c r="R133" s="34"/>
      <c r="S133" s="44">
        <v>1</v>
      </c>
      <c r="T133" s="49"/>
      <c r="U133" s="56"/>
      <c r="V133" s="34"/>
      <c r="W133" s="34"/>
      <c r="X133" s="49"/>
      <c r="Y133" s="56"/>
      <c r="Z133" s="34"/>
      <c r="AA133" s="34"/>
      <c r="AB133" s="35">
        <v>1</v>
      </c>
      <c r="AC133" s="49"/>
      <c r="AD133" s="56"/>
      <c r="AE133" s="34"/>
      <c r="AF133" s="49"/>
      <c r="AG133" s="34"/>
      <c r="AH133" s="34"/>
      <c r="AI133" s="34"/>
      <c r="AJ133" s="34"/>
      <c r="AK133" s="34"/>
      <c r="AL133" s="34"/>
      <c r="AM133" s="34"/>
      <c r="AN133" s="34"/>
      <c r="AO133" s="34"/>
      <c r="AP133" s="34"/>
    </row>
    <row r="134" spans="2:42" s="96" customFormat="1" x14ac:dyDescent="0.25">
      <c r="B134" s="130">
        <v>181402</v>
      </c>
      <c r="C134" s="127" t="s">
        <v>165</v>
      </c>
      <c r="D134" s="127" t="s">
        <v>38</v>
      </c>
      <c r="E134" s="128" t="s">
        <v>166</v>
      </c>
      <c r="F134" s="127" t="s">
        <v>174</v>
      </c>
      <c r="G134" s="127" t="s">
        <v>1</v>
      </c>
      <c r="H134" s="97"/>
      <c r="I134" s="98"/>
      <c r="J134" s="99"/>
      <c r="K134" s="99"/>
      <c r="L134" s="97"/>
      <c r="M134" s="98"/>
      <c r="N134" s="97"/>
      <c r="O134" s="98"/>
      <c r="P134" s="99"/>
      <c r="Q134" s="99"/>
      <c r="R134" s="99"/>
      <c r="S134" s="99"/>
      <c r="T134" s="97"/>
      <c r="U134" s="98"/>
      <c r="V134" s="99"/>
      <c r="W134" s="99"/>
      <c r="X134" s="97"/>
      <c r="Y134" s="98"/>
      <c r="Z134" s="99"/>
      <c r="AA134" s="99"/>
      <c r="AB134" s="99"/>
      <c r="AC134" s="97"/>
      <c r="AD134" s="98"/>
      <c r="AE134" s="99"/>
      <c r="AF134" s="97"/>
      <c r="AG134" s="99"/>
      <c r="AH134" s="99"/>
      <c r="AI134" s="99"/>
      <c r="AJ134" s="100">
        <v>1</v>
      </c>
      <c r="AK134" s="100">
        <v>1</v>
      </c>
      <c r="AL134" s="99"/>
      <c r="AM134" s="99"/>
      <c r="AN134" s="99"/>
      <c r="AO134" s="99"/>
      <c r="AP134" s="99"/>
    </row>
    <row r="135" spans="2:42" x14ac:dyDescent="0.25">
      <c r="B135" s="130">
        <v>182971</v>
      </c>
      <c r="C135" s="127" t="s">
        <v>167</v>
      </c>
      <c r="D135" s="127" t="s">
        <v>40</v>
      </c>
      <c r="E135" s="128" t="s">
        <v>61</v>
      </c>
      <c r="F135" s="127" t="s">
        <v>47</v>
      </c>
      <c r="G135" s="127" t="s">
        <v>87</v>
      </c>
      <c r="H135" s="49"/>
      <c r="I135" s="56"/>
      <c r="J135" s="34"/>
      <c r="K135" s="34"/>
      <c r="L135" s="49"/>
      <c r="M135" s="56"/>
      <c r="N135" s="49"/>
      <c r="O135" s="56"/>
      <c r="P135" s="34"/>
      <c r="Q135" s="34"/>
      <c r="R135" s="44">
        <v>1</v>
      </c>
      <c r="S135" s="34"/>
      <c r="T135" s="50">
        <v>1</v>
      </c>
      <c r="U135" s="56"/>
      <c r="V135" s="34"/>
      <c r="W135" s="34"/>
      <c r="X135" s="63">
        <v>1</v>
      </c>
      <c r="Y135" s="56"/>
      <c r="Z135" s="34"/>
      <c r="AA135" s="34"/>
      <c r="AB135" s="34"/>
      <c r="AC135" s="49"/>
      <c r="AD135" s="56"/>
      <c r="AE135" s="34"/>
      <c r="AF135" s="49"/>
      <c r="AG135" s="34"/>
      <c r="AH135" s="34"/>
      <c r="AI135" s="34"/>
      <c r="AJ135" s="34"/>
      <c r="AK135" s="34"/>
      <c r="AL135" s="34"/>
      <c r="AM135" s="34"/>
      <c r="AN135" s="34"/>
      <c r="AO135" s="34"/>
      <c r="AP135" s="34"/>
    </row>
    <row r="136" spans="2:42" x14ac:dyDescent="0.25">
      <c r="B136" s="130">
        <v>184404</v>
      </c>
      <c r="C136" s="127" t="s">
        <v>168</v>
      </c>
      <c r="D136" s="127" t="s">
        <v>40</v>
      </c>
      <c r="E136" s="128" t="s">
        <v>41</v>
      </c>
      <c r="F136" s="127" t="s">
        <v>47</v>
      </c>
      <c r="G136" s="127" t="s">
        <v>98</v>
      </c>
      <c r="H136" s="49"/>
      <c r="I136" s="56"/>
      <c r="J136" s="34"/>
      <c r="K136" s="34"/>
      <c r="L136" s="49"/>
      <c r="M136" s="56"/>
      <c r="N136" s="49"/>
      <c r="O136" s="56"/>
      <c r="P136" s="34"/>
      <c r="Q136" s="34"/>
      <c r="R136" s="34"/>
      <c r="S136" s="34"/>
      <c r="T136" s="49"/>
      <c r="U136" s="56"/>
      <c r="V136" s="34"/>
      <c r="W136" s="34"/>
      <c r="X136" s="49"/>
      <c r="Y136" s="56"/>
      <c r="Z136" s="34"/>
      <c r="AA136" s="35">
        <v>1</v>
      </c>
      <c r="AB136" s="34"/>
      <c r="AC136" s="63">
        <v>1</v>
      </c>
      <c r="AD136" s="56"/>
      <c r="AE136" s="34"/>
      <c r="AF136" s="49"/>
      <c r="AG136" s="34"/>
      <c r="AH136" s="34"/>
      <c r="AI136" s="34"/>
      <c r="AJ136" s="34"/>
      <c r="AK136" s="34"/>
      <c r="AL136" s="34"/>
      <c r="AM136" s="34"/>
      <c r="AN136" s="34"/>
      <c r="AO136" s="34"/>
      <c r="AP136" s="34"/>
    </row>
    <row r="137" spans="2:42" x14ac:dyDescent="0.25">
      <c r="B137" s="130">
        <v>187352</v>
      </c>
      <c r="C137" s="127" t="s">
        <v>173</v>
      </c>
      <c r="D137" s="127" t="s">
        <v>38</v>
      </c>
      <c r="E137" s="128" t="s">
        <v>42</v>
      </c>
      <c r="F137" s="127" t="s">
        <v>52</v>
      </c>
      <c r="G137" s="127" t="s">
        <v>1</v>
      </c>
      <c r="H137" s="49"/>
      <c r="I137" s="56"/>
      <c r="J137" s="34"/>
      <c r="K137" s="34"/>
      <c r="L137" s="49"/>
      <c r="M137" s="56"/>
      <c r="N137" s="49"/>
      <c r="O137" s="56"/>
      <c r="P137" s="34"/>
      <c r="Q137" s="34"/>
      <c r="R137" s="34"/>
      <c r="S137" s="34"/>
      <c r="T137" s="49"/>
      <c r="U137" s="56"/>
      <c r="V137" s="34"/>
      <c r="W137" s="34"/>
      <c r="X137" s="49"/>
      <c r="Y137" s="56"/>
      <c r="Z137" s="34"/>
      <c r="AA137" s="35">
        <v>1</v>
      </c>
      <c r="AB137" s="34"/>
      <c r="AC137" s="63">
        <v>1</v>
      </c>
      <c r="AD137" s="56"/>
      <c r="AE137" s="34"/>
      <c r="AF137" s="49"/>
      <c r="AG137" s="34"/>
      <c r="AH137" s="34"/>
      <c r="AI137" s="34"/>
      <c r="AJ137" s="34"/>
      <c r="AK137" s="34"/>
      <c r="AL137" s="34"/>
      <c r="AM137" s="34"/>
      <c r="AN137" s="34"/>
      <c r="AO137" s="34"/>
      <c r="AP137" s="34"/>
    </row>
    <row r="138" spans="2:42" s="96" customFormat="1" ht="15.75" thickBot="1" x14ac:dyDescent="0.3">
      <c r="B138" s="130">
        <v>187970</v>
      </c>
      <c r="C138" s="127" t="s">
        <v>173</v>
      </c>
      <c r="D138" s="127" t="s">
        <v>36</v>
      </c>
      <c r="E138" s="128" t="s">
        <v>60</v>
      </c>
      <c r="F138" s="127" t="s">
        <v>52</v>
      </c>
      <c r="G138" s="127" t="s">
        <v>1</v>
      </c>
      <c r="H138" s="97"/>
      <c r="I138" s="98"/>
      <c r="J138" s="99"/>
      <c r="K138" s="99"/>
      <c r="L138" s="97"/>
      <c r="M138" s="98"/>
      <c r="N138" s="97"/>
      <c r="O138" s="98"/>
      <c r="P138" s="99"/>
      <c r="Q138" s="99"/>
      <c r="R138" s="99"/>
      <c r="S138" s="99"/>
      <c r="T138" s="97"/>
      <c r="U138" s="98"/>
      <c r="V138" s="99"/>
      <c r="W138" s="99"/>
      <c r="X138" s="97"/>
      <c r="Y138" s="98"/>
      <c r="Z138" s="99"/>
      <c r="AA138" s="99"/>
      <c r="AB138" s="99"/>
      <c r="AC138" s="97"/>
      <c r="AD138" s="98"/>
      <c r="AE138" s="99"/>
      <c r="AF138" s="97"/>
      <c r="AG138" s="100">
        <v>1</v>
      </c>
      <c r="AH138" s="99"/>
      <c r="AI138" s="99"/>
      <c r="AJ138" s="100">
        <v>1</v>
      </c>
      <c r="AK138" s="100">
        <v>1</v>
      </c>
      <c r="AL138" s="99"/>
      <c r="AM138" s="99"/>
      <c r="AN138" s="99"/>
      <c r="AO138" s="99"/>
      <c r="AP138" s="100">
        <v>1</v>
      </c>
    </row>
    <row r="139" spans="2:42" ht="15.75" thickBot="1" x14ac:dyDescent="0.3">
      <c r="B139" s="160" t="s">
        <v>201</v>
      </c>
      <c r="C139" s="161"/>
      <c r="D139" s="161"/>
      <c r="E139" s="161"/>
      <c r="F139" s="161"/>
      <c r="G139" s="161"/>
      <c r="H139" s="51">
        <f>COUNT(H8:H138)</f>
        <v>6</v>
      </c>
      <c r="I139" s="57">
        <f t="shared" ref="I139:AP139" si="0">COUNT(I9:I138)</f>
        <v>13</v>
      </c>
      <c r="J139" s="45">
        <f t="shared" si="0"/>
        <v>11</v>
      </c>
      <c r="K139" s="45">
        <f t="shared" si="0"/>
        <v>12</v>
      </c>
      <c r="L139" s="51">
        <f t="shared" si="0"/>
        <v>11</v>
      </c>
      <c r="M139" s="57">
        <f t="shared" si="0"/>
        <v>9</v>
      </c>
      <c r="N139" s="51">
        <f t="shared" si="0"/>
        <v>8</v>
      </c>
      <c r="O139" s="57">
        <f t="shared" si="0"/>
        <v>6</v>
      </c>
      <c r="P139" s="45">
        <f t="shared" si="0"/>
        <v>12</v>
      </c>
      <c r="Q139" s="45">
        <f t="shared" si="0"/>
        <v>9</v>
      </c>
      <c r="R139" s="45">
        <f t="shared" si="0"/>
        <v>13</v>
      </c>
      <c r="S139" s="45">
        <f t="shared" si="0"/>
        <v>10</v>
      </c>
      <c r="T139" s="51">
        <f t="shared" si="0"/>
        <v>15</v>
      </c>
      <c r="U139" s="57">
        <f t="shared" si="0"/>
        <v>14</v>
      </c>
      <c r="V139" s="45">
        <f t="shared" si="0"/>
        <v>14</v>
      </c>
      <c r="W139" s="45">
        <f t="shared" si="0"/>
        <v>12</v>
      </c>
      <c r="X139" s="51">
        <f t="shared" si="0"/>
        <v>25</v>
      </c>
      <c r="Y139" s="57">
        <f t="shared" si="0"/>
        <v>9</v>
      </c>
      <c r="Z139" s="45">
        <f t="shared" si="0"/>
        <v>11</v>
      </c>
      <c r="AA139" s="45"/>
      <c r="AB139" s="45">
        <f t="shared" si="0"/>
        <v>15</v>
      </c>
      <c r="AC139" s="51">
        <f t="shared" si="0"/>
        <v>13</v>
      </c>
      <c r="AD139" s="57">
        <f t="shared" si="0"/>
        <v>11</v>
      </c>
      <c r="AE139" s="45">
        <f t="shared" si="0"/>
        <v>12</v>
      </c>
      <c r="AF139" s="51">
        <f t="shared" si="0"/>
        <v>18</v>
      </c>
      <c r="AG139" s="45">
        <f t="shared" si="0"/>
        <v>14</v>
      </c>
      <c r="AH139" s="45">
        <f t="shared" si="0"/>
        <v>14</v>
      </c>
      <c r="AI139" s="45">
        <f t="shared" si="0"/>
        <v>15</v>
      </c>
      <c r="AJ139" s="45">
        <f t="shared" si="0"/>
        <v>17</v>
      </c>
      <c r="AK139" s="45">
        <f t="shared" si="0"/>
        <v>18</v>
      </c>
      <c r="AL139" s="45">
        <f t="shared" si="0"/>
        <v>13</v>
      </c>
      <c r="AM139" s="45">
        <f t="shared" si="0"/>
        <v>16</v>
      </c>
      <c r="AN139" s="46">
        <f t="shared" si="0"/>
        <v>17</v>
      </c>
      <c r="AO139" s="46">
        <f t="shared" si="0"/>
        <v>15</v>
      </c>
      <c r="AP139" s="46">
        <f t="shared" si="0"/>
        <v>15</v>
      </c>
    </row>
    <row r="140" spans="2:42" x14ac:dyDescent="0.25">
      <c r="B140" s="152" t="s">
        <v>198</v>
      </c>
      <c r="C140" s="153"/>
      <c r="D140" s="153"/>
      <c r="E140" s="153"/>
      <c r="F140" s="153"/>
      <c r="G140" s="153"/>
      <c r="H140" s="52"/>
      <c r="I140" s="58">
        <v>1</v>
      </c>
      <c r="J140" s="2">
        <v>1</v>
      </c>
      <c r="K140" s="2">
        <v>1</v>
      </c>
      <c r="L140" s="59">
        <v>1</v>
      </c>
      <c r="M140" s="58"/>
      <c r="N140" s="59"/>
      <c r="O140" s="58"/>
      <c r="P140" s="2">
        <v>1</v>
      </c>
      <c r="Q140" s="2"/>
      <c r="R140" s="2">
        <v>1</v>
      </c>
      <c r="S140" s="2"/>
      <c r="T140" s="59">
        <v>1</v>
      </c>
      <c r="U140" s="64">
        <v>1</v>
      </c>
      <c r="V140" s="37">
        <v>1</v>
      </c>
      <c r="W140" s="37">
        <v>0</v>
      </c>
      <c r="X140" s="52">
        <v>1</v>
      </c>
      <c r="Y140" s="64"/>
      <c r="Z140" s="37"/>
      <c r="AA140" s="110"/>
      <c r="AB140" s="37">
        <v>1</v>
      </c>
      <c r="AC140" s="52"/>
      <c r="AD140" s="64">
        <v>1</v>
      </c>
      <c r="AE140" s="37">
        <v>1</v>
      </c>
      <c r="AF140" s="52">
        <v>1</v>
      </c>
      <c r="AG140" s="37">
        <v>1</v>
      </c>
      <c r="AH140" s="85"/>
      <c r="AI140" s="37">
        <v>1</v>
      </c>
      <c r="AJ140" s="37">
        <v>3</v>
      </c>
      <c r="AK140" s="37">
        <v>3</v>
      </c>
      <c r="AL140" s="37">
        <v>2</v>
      </c>
      <c r="AM140" s="37">
        <v>2</v>
      </c>
      <c r="AN140" s="47">
        <v>2</v>
      </c>
      <c r="AO140" s="47">
        <v>2</v>
      </c>
      <c r="AP140" s="47"/>
    </row>
    <row r="141" spans="2:42" x14ac:dyDescent="0.25">
      <c r="B141" s="154" t="s">
        <v>199</v>
      </c>
      <c r="C141" s="151"/>
      <c r="D141" s="151"/>
      <c r="E141" s="151"/>
      <c r="F141" s="151"/>
      <c r="G141" s="151"/>
      <c r="H141" s="53"/>
      <c r="I141" s="60">
        <v>1</v>
      </c>
      <c r="J141" s="1">
        <v>1</v>
      </c>
      <c r="K141" s="1">
        <v>1</v>
      </c>
      <c r="L141" s="61">
        <v>2</v>
      </c>
      <c r="M141" s="60">
        <v>1</v>
      </c>
      <c r="N141" s="61">
        <v>1</v>
      </c>
      <c r="O141" s="60">
        <v>1</v>
      </c>
      <c r="P141" s="1">
        <v>1</v>
      </c>
      <c r="Q141" s="1">
        <v>1</v>
      </c>
      <c r="R141" s="1"/>
      <c r="S141" s="1">
        <v>1</v>
      </c>
      <c r="T141" s="61"/>
      <c r="U141" s="60">
        <v>2</v>
      </c>
      <c r="V141" s="1">
        <v>1</v>
      </c>
      <c r="W141" s="1">
        <v>2</v>
      </c>
      <c r="X141" s="61">
        <v>1</v>
      </c>
      <c r="Y141" s="60">
        <v>1</v>
      </c>
      <c r="Z141" s="1">
        <v>1</v>
      </c>
      <c r="AA141" s="1"/>
      <c r="AB141" s="1">
        <v>1</v>
      </c>
      <c r="AC141" s="61">
        <v>1</v>
      </c>
      <c r="AD141" s="60">
        <v>2</v>
      </c>
      <c r="AE141" s="1">
        <v>1</v>
      </c>
      <c r="AF141" s="61">
        <v>1</v>
      </c>
      <c r="AG141" s="1">
        <v>1</v>
      </c>
      <c r="AH141" s="1"/>
      <c r="AI141" s="1">
        <v>3</v>
      </c>
      <c r="AJ141" s="1">
        <v>2</v>
      </c>
      <c r="AK141" s="1">
        <v>2</v>
      </c>
      <c r="AL141" s="1">
        <v>1</v>
      </c>
      <c r="AM141" s="1">
        <v>2</v>
      </c>
      <c r="AN141" s="36">
        <v>2</v>
      </c>
      <c r="AO141" s="36">
        <v>2</v>
      </c>
      <c r="AP141" s="36"/>
    </row>
    <row r="142" spans="2:42" ht="15.75" thickBot="1" x14ac:dyDescent="0.3">
      <c r="B142" s="155" t="s">
        <v>202</v>
      </c>
      <c r="C142" s="156"/>
      <c r="D142" s="156"/>
      <c r="E142" s="156"/>
      <c r="F142" s="156"/>
      <c r="G142" s="156"/>
      <c r="H142" s="54">
        <v>0</v>
      </c>
      <c r="I142" s="134">
        <v>2</v>
      </c>
      <c r="J142" s="135">
        <v>2</v>
      </c>
      <c r="K142" s="135">
        <v>2</v>
      </c>
      <c r="L142" s="54">
        <v>3</v>
      </c>
      <c r="M142" s="134">
        <v>1</v>
      </c>
      <c r="N142" s="54">
        <v>1</v>
      </c>
      <c r="O142" s="134">
        <v>1</v>
      </c>
      <c r="P142" s="135">
        <v>2</v>
      </c>
      <c r="Q142" s="135">
        <v>1</v>
      </c>
      <c r="R142" s="135">
        <v>1</v>
      </c>
      <c r="S142" s="135">
        <v>1</v>
      </c>
      <c r="T142" s="54">
        <v>1</v>
      </c>
      <c r="U142" s="134">
        <v>3</v>
      </c>
      <c r="V142" s="135">
        <v>2</v>
      </c>
      <c r="W142" s="135">
        <v>2</v>
      </c>
      <c r="X142" s="54">
        <v>2</v>
      </c>
      <c r="Y142" s="134">
        <v>1</v>
      </c>
      <c r="Z142" s="135">
        <v>1</v>
      </c>
      <c r="AA142" s="135"/>
      <c r="AB142" s="135">
        <v>2</v>
      </c>
      <c r="AC142" s="54">
        <v>1</v>
      </c>
      <c r="AD142" s="134">
        <v>3</v>
      </c>
      <c r="AE142" s="135">
        <v>2</v>
      </c>
      <c r="AF142" s="54">
        <v>2</v>
      </c>
      <c r="AG142" s="135">
        <v>2</v>
      </c>
      <c r="AH142" s="135">
        <v>3</v>
      </c>
      <c r="AI142" s="135">
        <v>3</v>
      </c>
      <c r="AJ142" s="135">
        <v>5</v>
      </c>
      <c r="AK142" s="135">
        <v>5</v>
      </c>
      <c r="AL142" s="135">
        <v>3</v>
      </c>
      <c r="AM142" s="135">
        <v>5</v>
      </c>
      <c r="AN142" s="136">
        <v>5</v>
      </c>
      <c r="AO142" s="136">
        <v>4</v>
      </c>
      <c r="AP142" s="136">
        <v>2</v>
      </c>
    </row>
    <row r="143" spans="2:42" x14ac:dyDescent="0.25">
      <c r="B143" s="151" t="s">
        <v>185</v>
      </c>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row>
  </sheetData>
  <mergeCells count="8">
    <mergeCell ref="B143:AP143"/>
    <mergeCell ref="B140:G140"/>
    <mergeCell ref="B141:G141"/>
    <mergeCell ref="B142:G142"/>
    <mergeCell ref="B4:G4"/>
    <mergeCell ref="B5:G5"/>
    <mergeCell ref="B6:G6"/>
    <mergeCell ref="B139:G139"/>
  </mergeCells>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1D2A-482D-4CBB-A40E-4AC6D5E6310D}">
  <dimension ref="B1:N77"/>
  <sheetViews>
    <sheetView zoomScale="80" zoomScaleNormal="80" workbookViewId="0">
      <selection activeCell="L25" sqref="L25"/>
    </sheetView>
  </sheetViews>
  <sheetFormatPr baseColWidth="10" defaultRowHeight="15" x14ac:dyDescent="0.25"/>
  <cols>
    <col min="2" max="2" width="8.85546875" bestFit="1" customWidth="1"/>
    <col min="3" max="3" width="19.85546875" bestFit="1" customWidth="1"/>
    <col min="4" max="4" width="25.28515625" customWidth="1"/>
    <col min="5" max="5" width="22" customWidth="1"/>
    <col min="6" max="6" width="28.85546875" customWidth="1"/>
    <col min="7" max="7" width="16.85546875" bestFit="1" customWidth="1"/>
  </cols>
  <sheetData>
    <row r="1" spans="2:12" x14ac:dyDescent="0.25">
      <c r="H1" s="43"/>
      <c r="I1" s="43"/>
      <c r="J1" s="43"/>
      <c r="K1" s="43"/>
      <c r="L1" s="43"/>
    </row>
    <row r="2" spans="2:12" x14ac:dyDescent="0.25">
      <c r="B2" s="164" t="s">
        <v>182</v>
      </c>
      <c r="C2" s="164" t="s">
        <v>0</v>
      </c>
      <c r="D2" s="164" t="s">
        <v>178</v>
      </c>
      <c r="E2" s="164" t="s">
        <v>33</v>
      </c>
      <c r="F2" s="164" t="s">
        <v>179</v>
      </c>
      <c r="G2" s="164" t="s">
        <v>180</v>
      </c>
      <c r="H2" s="14" t="s">
        <v>187</v>
      </c>
      <c r="I2" s="14" t="s">
        <v>188</v>
      </c>
      <c r="J2" s="14" t="s">
        <v>189</v>
      </c>
      <c r="K2" s="14" t="s">
        <v>190</v>
      </c>
      <c r="L2" s="14" t="s">
        <v>191</v>
      </c>
    </row>
    <row r="3" spans="2:12" x14ac:dyDescent="0.25">
      <c r="B3" s="164"/>
      <c r="C3" s="164"/>
      <c r="D3" s="164"/>
      <c r="E3" s="164"/>
      <c r="F3" s="164"/>
      <c r="G3" s="164"/>
      <c r="H3" s="22" t="s">
        <v>192</v>
      </c>
      <c r="I3" s="22" t="s">
        <v>193</v>
      </c>
      <c r="J3" s="22" t="s">
        <v>194</v>
      </c>
      <c r="K3" s="22" t="s">
        <v>195</v>
      </c>
      <c r="L3" s="22" t="s">
        <v>196</v>
      </c>
    </row>
    <row r="4" spans="2:12" x14ac:dyDescent="0.25">
      <c r="B4" s="15">
        <v>477</v>
      </c>
      <c r="C4" s="15" t="s">
        <v>176</v>
      </c>
      <c r="D4" s="15" t="s">
        <v>36</v>
      </c>
      <c r="E4" s="15" t="s">
        <v>85</v>
      </c>
      <c r="F4" s="15" t="s">
        <v>197</v>
      </c>
      <c r="G4" s="15"/>
      <c r="H4" s="41"/>
      <c r="I4" s="20">
        <v>1</v>
      </c>
      <c r="J4" s="41"/>
      <c r="K4" s="41"/>
      <c r="L4" s="41"/>
    </row>
    <row r="5" spans="2:12" x14ac:dyDescent="0.25">
      <c r="B5" s="15">
        <v>2.9630000000000001</v>
      </c>
      <c r="C5" s="15" t="s">
        <v>52</v>
      </c>
      <c r="D5" s="15" t="s">
        <v>38</v>
      </c>
      <c r="E5" s="15" t="s">
        <v>39</v>
      </c>
      <c r="F5" s="15" t="s">
        <v>52</v>
      </c>
      <c r="G5" s="15"/>
      <c r="H5" s="20">
        <v>1</v>
      </c>
      <c r="I5" s="41"/>
      <c r="J5" s="41"/>
      <c r="K5" s="41"/>
      <c r="L5" s="41"/>
    </row>
    <row r="6" spans="2:12" x14ac:dyDescent="0.25">
      <c r="B6" s="15">
        <v>4.8220000000000001</v>
      </c>
      <c r="C6" s="15" t="s">
        <v>52</v>
      </c>
      <c r="D6" s="15" t="s">
        <v>38</v>
      </c>
      <c r="E6" s="15" t="s">
        <v>96</v>
      </c>
      <c r="F6" s="15" t="s">
        <v>52</v>
      </c>
      <c r="G6" s="15"/>
      <c r="H6" s="41"/>
      <c r="I6" s="20">
        <v>1</v>
      </c>
      <c r="J6" s="41"/>
      <c r="K6" s="41"/>
      <c r="L6" s="41"/>
    </row>
    <row r="7" spans="2:12" x14ac:dyDescent="0.25">
      <c r="B7" s="15">
        <v>6.7830000000000004</v>
      </c>
      <c r="C7" s="15" t="s">
        <v>52</v>
      </c>
      <c r="D7" s="15" t="s">
        <v>38</v>
      </c>
      <c r="E7" s="15" t="s">
        <v>42</v>
      </c>
      <c r="F7" s="15" t="s">
        <v>52</v>
      </c>
      <c r="G7" s="15"/>
      <c r="H7" s="20">
        <v>1</v>
      </c>
      <c r="I7" s="20">
        <v>1</v>
      </c>
      <c r="J7" s="20">
        <v>1</v>
      </c>
      <c r="K7" s="20">
        <v>1</v>
      </c>
      <c r="L7" s="20">
        <v>1</v>
      </c>
    </row>
    <row r="8" spans="2:12" x14ac:dyDescent="0.25">
      <c r="B8" s="15">
        <v>7.0590000000000002</v>
      </c>
      <c r="C8" s="15" t="s">
        <v>43</v>
      </c>
      <c r="D8" s="15" t="s">
        <v>40</v>
      </c>
      <c r="E8" s="15" t="s">
        <v>44</v>
      </c>
      <c r="F8" s="15" t="s">
        <v>177</v>
      </c>
      <c r="G8" s="15"/>
      <c r="H8" s="20">
        <v>1</v>
      </c>
      <c r="I8" s="20">
        <v>1</v>
      </c>
      <c r="J8" s="20">
        <v>1</v>
      </c>
      <c r="K8" s="20">
        <v>1</v>
      </c>
      <c r="L8" s="20">
        <v>1</v>
      </c>
    </row>
    <row r="9" spans="2:12" x14ac:dyDescent="0.25">
      <c r="B9" s="15">
        <v>9.798</v>
      </c>
      <c r="C9" s="15" t="s">
        <v>49</v>
      </c>
      <c r="D9" s="15" t="s">
        <v>40</v>
      </c>
      <c r="E9" s="15" t="s">
        <v>41</v>
      </c>
      <c r="F9" s="15" t="s">
        <v>47</v>
      </c>
      <c r="G9" s="15" t="s">
        <v>50</v>
      </c>
      <c r="H9" s="20">
        <v>1</v>
      </c>
      <c r="I9" s="41"/>
      <c r="J9" s="41"/>
      <c r="K9" s="41"/>
      <c r="L9" s="41"/>
    </row>
    <row r="10" spans="2:12" x14ac:dyDescent="0.25">
      <c r="B10" s="15">
        <v>10.667999999999999</v>
      </c>
      <c r="C10" s="15" t="s">
        <v>51</v>
      </c>
      <c r="D10" s="15" t="s">
        <v>40</v>
      </c>
      <c r="E10" s="15" t="s">
        <v>41</v>
      </c>
      <c r="F10" s="15" t="s">
        <v>52</v>
      </c>
      <c r="G10" s="15"/>
      <c r="H10" s="20">
        <v>1</v>
      </c>
      <c r="I10" s="41"/>
      <c r="J10" s="41"/>
      <c r="K10" s="41"/>
      <c r="L10" s="41"/>
    </row>
    <row r="11" spans="2:12" ht="30" x14ac:dyDescent="0.25">
      <c r="B11" s="15">
        <v>13.644</v>
      </c>
      <c r="C11" s="15" t="s">
        <v>57</v>
      </c>
      <c r="D11" s="15" t="s">
        <v>40</v>
      </c>
      <c r="E11" s="15" t="s">
        <v>41</v>
      </c>
      <c r="F11" s="15" t="s">
        <v>47</v>
      </c>
      <c r="G11" s="15" t="s">
        <v>58</v>
      </c>
      <c r="H11" s="20">
        <v>1</v>
      </c>
      <c r="I11" s="41"/>
      <c r="J11" s="41"/>
      <c r="K11" s="41"/>
      <c r="L11" s="41"/>
    </row>
    <row r="12" spans="2:12" ht="30" x14ac:dyDescent="0.25">
      <c r="B12" s="15">
        <v>16.067</v>
      </c>
      <c r="C12" s="15" t="s">
        <v>184</v>
      </c>
      <c r="D12" s="15" t="s">
        <v>38</v>
      </c>
      <c r="E12" s="15" t="s">
        <v>96</v>
      </c>
      <c r="F12" s="15" t="s">
        <v>183</v>
      </c>
      <c r="G12" s="15"/>
      <c r="H12" s="41"/>
      <c r="I12" s="20">
        <v>1</v>
      </c>
      <c r="J12" s="41"/>
      <c r="K12" s="41"/>
      <c r="L12" s="41"/>
    </row>
    <row r="13" spans="2:12" x14ac:dyDescent="0.25">
      <c r="B13" s="15">
        <v>23.195</v>
      </c>
      <c r="C13" s="15" t="s">
        <v>68</v>
      </c>
      <c r="D13" s="15" t="s">
        <v>36</v>
      </c>
      <c r="E13" s="15" t="s">
        <v>69</v>
      </c>
      <c r="F13" s="15" t="s">
        <v>183</v>
      </c>
      <c r="G13" s="15"/>
      <c r="H13" s="20">
        <v>1</v>
      </c>
      <c r="I13" s="41"/>
      <c r="J13" s="41"/>
      <c r="K13" s="41"/>
      <c r="L13" s="41"/>
    </row>
    <row r="14" spans="2:12" x14ac:dyDescent="0.25">
      <c r="B14" s="15">
        <v>24.994</v>
      </c>
      <c r="C14" s="15" t="s">
        <v>52</v>
      </c>
      <c r="D14" s="15" t="s">
        <v>36</v>
      </c>
      <c r="E14" s="15" t="s">
        <v>60</v>
      </c>
      <c r="F14" s="15" t="s">
        <v>52</v>
      </c>
      <c r="G14" s="15"/>
      <c r="H14" s="41"/>
      <c r="I14" s="41"/>
      <c r="J14" s="41"/>
      <c r="K14" s="20">
        <v>1</v>
      </c>
      <c r="L14" s="41"/>
    </row>
    <row r="15" spans="2:12" x14ac:dyDescent="0.25">
      <c r="B15" s="15">
        <v>37.042999999999999</v>
      </c>
      <c r="C15" s="15" t="s">
        <v>80</v>
      </c>
      <c r="D15" s="15" t="s">
        <v>40</v>
      </c>
      <c r="E15" s="15" t="s">
        <v>41</v>
      </c>
      <c r="F15" s="15" t="s">
        <v>47</v>
      </c>
      <c r="G15" s="15" t="s">
        <v>81</v>
      </c>
      <c r="H15" s="20">
        <v>1</v>
      </c>
      <c r="I15" s="41"/>
      <c r="J15" s="41"/>
      <c r="K15" s="41"/>
      <c r="L15" s="41"/>
    </row>
    <row r="16" spans="2:12" x14ac:dyDescent="0.25">
      <c r="B16" s="15">
        <v>39.305999999999997</v>
      </c>
      <c r="C16" s="15" t="s">
        <v>83</v>
      </c>
      <c r="D16" s="15" t="s">
        <v>40</v>
      </c>
      <c r="E16" s="15" t="s">
        <v>41</v>
      </c>
      <c r="F16" s="15" t="s">
        <v>47</v>
      </c>
      <c r="G16" s="15" t="s">
        <v>84</v>
      </c>
      <c r="H16" s="20">
        <v>1</v>
      </c>
      <c r="I16" s="41"/>
      <c r="J16" s="41"/>
      <c r="K16" s="41"/>
      <c r="L16" s="41"/>
    </row>
    <row r="17" spans="2:12" x14ac:dyDescent="0.25">
      <c r="B17" s="18">
        <v>44.576000000000001</v>
      </c>
      <c r="C17" s="18" t="s">
        <v>86</v>
      </c>
      <c r="D17" s="15" t="s">
        <v>40</v>
      </c>
      <c r="E17" s="18" t="s">
        <v>61</v>
      </c>
      <c r="F17" s="18" t="s">
        <v>47</v>
      </c>
      <c r="G17" s="15" t="s">
        <v>87</v>
      </c>
      <c r="H17" s="20">
        <v>1</v>
      </c>
      <c r="I17" s="20">
        <v>1</v>
      </c>
      <c r="J17" s="20">
        <v>1</v>
      </c>
      <c r="K17" s="20">
        <v>1</v>
      </c>
      <c r="L17" s="20">
        <v>1</v>
      </c>
    </row>
    <row r="18" spans="2:12" x14ac:dyDescent="0.25">
      <c r="B18" s="18">
        <v>46.134999999999998</v>
      </c>
      <c r="C18" s="18" t="s">
        <v>89</v>
      </c>
      <c r="D18" s="15" t="s">
        <v>65</v>
      </c>
      <c r="E18" s="18" t="s">
        <v>66</v>
      </c>
      <c r="F18" s="15" t="s">
        <v>47</v>
      </c>
      <c r="G18" s="15" t="s">
        <v>67</v>
      </c>
      <c r="H18" s="41"/>
      <c r="I18" s="20">
        <v>1</v>
      </c>
      <c r="J18" s="41"/>
      <c r="K18" s="20">
        <v>1</v>
      </c>
      <c r="L18" s="41"/>
    </row>
    <row r="19" spans="2:12" x14ac:dyDescent="0.25">
      <c r="B19" s="18">
        <v>59.366999999999997</v>
      </c>
      <c r="C19" s="18" t="s">
        <v>97</v>
      </c>
      <c r="D19" s="18" t="s">
        <v>40</v>
      </c>
      <c r="E19" s="18" t="s">
        <v>41</v>
      </c>
      <c r="F19" s="18" t="s">
        <v>47</v>
      </c>
      <c r="G19" s="18" t="s">
        <v>98</v>
      </c>
      <c r="H19" s="41"/>
      <c r="I19" s="41"/>
      <c r="J19" s="20">
        <v>1</v>
      </c>
      <c r="K19" s="41"/>
      <c r="L19" s="41"/>
    </row>
    <row r="20" spans="2:12" x14ac:dyDescent="0.25">
      <c r="B20" s="18">
        <v>66.152000000000001</v>
      </c>
      <c r="C20" s="18" t="s">
        <v>105</v>
      </c>
      <c r="D20" s="18" t="s">
        <v>65</v>
      </c>
      <c r="E20" s="18" t="s">
        <v>66</v>
      </c>
      <c r="F20" s="18" t="s">
        <v>47</v>
      </c>
      <c r="G20" s="18" t="s">
        <v>106</v>
      </c>
      <c r="H20" s="20">
        <v>1</v>
      </c>
      <c r="I20" s="41"/>
      <c r="J20" s="41"/>
      <c r="K20" s="41"/>
      <c r="L20" s="41"/>
    </row>
    <row r="21" spans="2:12" x14ac:dyDescent="0.25">
      <c r="B21" s="18">
        <v>70.600999999999999</v>
      </c>
      <c r="C21" s="18" t="s">
        <v>108</v>
      </c>
      <c r="D21" s="18" t="s">
        <v>40</v>
      </c>
      <c r="E21" s="18" t="s">
        <v>41</v>
      </c>
      <c r="F21" s="18" t="s">
        <v>52</v>
      </c>
      <c r="G21" s="18"/>
      <c r="H21" s="20">
        <v>1</v>
      </c>
      <c r="I21" s="41"/>
      <c r="J21" s="41"/>
      <c r="K21" s="41"/>
      <c r="L21" s="41"/>
    </row>
    <row r="22" spans="2:12" x14ac:dyDescent="0.25">
      <c r="B22" s="18">
        <v>73.263000000000005</v>
      </c>
      <c r="C22" s="15" t="s">
        <v>52</v>
      </c>
      <c r="D22" s="18" t="s">
        <v>38</v>
      </c>
      <c r="E22" s="18" t="s">
        <v>42</v>
      </c>
      <c r="F22" s="15" t="s">
        <v>52</v>
      </c>
      <c r="G22" s="18"/>
      <c r="H22" s="20">
        <v>1</v>
      </c>
      <c r="I22" s="41"/>
      <c r="J22" s="20">
        <v>1</v>
      </c>
      <c r="K22" s="41"/>
      <c r="L22" s="41"/>
    </row>
    <row r="23" spans="2:12" x14ac:dyDescent="0.25">
      <c r="B23" s="142">
        <v>94.87</v>
      </c>
      <c r="C23" s="18" t="s">
        <v>114</v>
      </c>
      <c r="D23" s="18" t="s">
        <v>65</v>
      </c>
      <c r="E23" s="18" t="s">
        <v>103</v>
      </c>
      <c r="F23" s="18" t="s">
        <v>52</v>
      </c>
      <c r="G23" s="18"/>
      <c r="H23" s="41"/>
      <c r="I23" s="20">
        <v>1</v>
      </c>
      <c r="J23" s="41"/>
      <c r="K23" s="41"/>
      <c r="L23" s="41"/>
    </row>
    <row r="24" spans="2:12" x14ac:dyDescent="0.25">
      <c r="B24" s="18">
        <v>112.039</v>
      </c>
      <c r="C24" s="18" t="s">
        <v>125</v>
      </c>
      <c r="D24" s="18" t="s">
        <v>40</v>
      </c>
      <c r="E24" s="18" t="s">
        <v>41</v>
      </c>
      <c r="F24" s="18" t="s">
        <v>52</v>
      </c>
      <c r="G24" s="18"/>
      <c r="H24" s="41"/>
      <c r="I24" s="41"/>
      <c r="J24" s="41"/>
      <c r="K24" s="41"/>
      <c r="L24" s="20">
        <v>1</v>
      </c>
    </row>
    <row r="25" spans="2:12" x14ac:dyDescent="0.25">
      <c r="B25" s="18">
        <v>125.694</v>
      </c>
      <c r="C25" s="15" t="s">
        <v>52</v>
      </c>
      <c r="D25" s="18" t="s">
        <v>38</v>
      </c>
      <c r="E25" s="18" t="s">
        <v>96</v>
      </c>
      <c r="F25" s="15" t="s">
        <v>52</v>
      </c>
      <c r="G25" s="18"/>
      <c r="H25" s="41"/>
      <c r="I25" s="41"/>
      <c r="J25" s="41"/>
      <c r="K25" s="41"/>
      <c r="L25" s="20">
        <v>1</v>
      </c>
    </row>
    <row r="26" spans="2:12" x14ac:dyDescent="0.25">
      <c r="B26" s="18">
        <v>134.51400000000001</v>
      </c>
      <c r="C26" s="18" t="s">
        <v>135</v>
      </c>
      <c r="D26" s="18" t="s">
        <v>40</v>
      </c>
      <c r="E26" s="18" t="s">
        <v>46</v>
      </c>
      <c r="F26" s="18" t="s">
        <v>47</v>
      </c>
      <c r="G26" s="18" t="s">
        <v>71</v>
      </c>
      <c r="H26" s="20">
        <v>1</v>
      </c>
      <c r="I26" s="20">
        <v>1</v>
      </c>
      <c r="J26" s="20">
        <v>1</v>
      </c>
      <c r="K26" s="20">
        <v>1</v>
      </c>
      <c r="L26" s="20">
        <v>1</v>
      </c>
    </row>
    <row r="27" spans="2:12" x14ac:dyDescent="0.25">
      <c r="B27" s="18">
        <v>146.49299999999999</v>
      </c>
      <c r="C27" s="18" t="s">
        <v>143</v>
      </c>
      <c r="D27" s="18" t="s">
        <v>40</v>
      </c>
      <c r="E27" s="18" t="s">
        <v>44</v>
      </c>
      <c r="F27" s="18" t="s">
        <v>47</v>
      </c>
      <c r="G27" s="18" t="s">
        <v>144</v>
      </c>
      <c r="H27" s="20">
        <v>1</v>
      </c>
      <c r="I27" s="41"/>
      <c r="J27" s="41"/>
      <c r="K27" s="41"/>
      <c r="L27" s="41"/>
    </row>
    <row r="28" spans="2:12" x14ac:dyDescent="0.25">
      <c r="B28" s="142">
        <v>155.37</v>
      </c>
      <c r="C28" s="18" t="s">
        <v>146</v>
      </c>
      <c r="D28" s="18" t="s">
        <v>40</v>
      </c>
      <c r="E28" s="18" t="s">
        <v>41</v>
      </c>
      <c r="F28" s="18" t="s">
        <v>52</v>
      </c>
      <c r="G28" s="18"/>
      <c r="H28" s="41"/>
      <c r="I28" s="41"/>
      <c r="J28" s="41"/>
      <c r="K28" s="41"/>
      <c r="L28" s="20">
        <v>1</v>
      </c>
    </row>
    <row r="29" spans="2:12" x14ac:dyDescent="0.25">
      <c r="B29" s="18">
        <v>170.452</v>
      </c>
      <c r="C29" s="15" t="s">
        <v>52</v>
      </c>
      <c r="D29" s="18" t="s">
        <v>38</v>
      </c>
      <c r="E29" s="18" t="s">
        <v>156</v>
      </c>
      <c r="F29" s="15" t="s">
        <v>52</v>
      </c>
      <c r="G29" s="18"/>
      <c r="H29" s="41"/>
      <c r="I29" s="41"/>
      <c r="J29" s="41"/>
      <c r="K29" s="41"/>
      <c r="L29" s="20">
        <v>1</v>
      </c>
    </row>
    <row r="30" spans="2:12" x14ac:dyDescent="0.25">
      <c r="B30" s="18">
        <v>170.86199999999999</v>
      </c>
      <c r="C30" s="18" t="s">
        <v>157</v>
      </c>
      <c r="D30" s="18" t="s">
        <v>65</v>
      </c>
      <c r="E30" s="18" t="s">
        <v>100</v>
      </c>
      <c r="F30" s="18" t="s">
        <v>47</v>
      </c>
      <c r="G30" s="18" t="s">
        <v>158</v>
      </c>
      <c r="H30" s="20">
        <v>1</v>
      </c>
      <c r="I30" s="20">
        <v>1</v>
      </c>
      <c r="J30" s="20">
        <v>1</v>
      </c>
      <c r="K30" s="20">
        <v>1</v>
      </c>
      <c r="L30" s="20">
        <v>1</v>
      </c>
    </row>
    <row r="31" spans="2:12" ht="29.1" customHeight="1" x14ac:dyDescent="0.25">
      <c r="B31" s="18">
        <v>173.38200000000001</v>
      </c>
      <c r="C31" s="15" t="s">
        <v>52</v>
      </c>
      <c r="D31" s="18" t="s">
        <v>36</v>
      </c>
      <c r="E31" s="15" t="s">
        <v>161</v>
      </c>
      <c r="F31" s="15" t="s">
        <v>52</v>
      </c>
      <c r="G31" s="18"/>
      <c r="H31" s="20">
        <v>1</v>
      </c>
      <c r="I31" s="20">
        <v>1</v>
      </c>
      <c r="J31" s="20">
        <v>1</v>
      </c>
      <c r="K31" s="20">
        <v>1</v>
      </c>
      <c r="L31" s="20">
        <v>1</v>
      </c>
    </row>
    <row r="32" spans="2:12" x14ac:dyDescent="0.25">
      <c r="B32" s="18">
        <v>176.636</v>
      </c>
      <c r="C32" s="15" t="s">
        <v>52</v>
      </c>
      <c r="D32" s="18" t="s">
        <v>38</v>
      </c>
      <c r="E32" s="18" t="s">
        <v>54</v>
      </c>
      <c r="F32" s="15" t="s">
        <v>52</v>
      </c>
      <c r="G32" s="18"/>
      <c r="H32" s="41"/>
      <c r="I32" s="41"/>
      <c r="J32" s="41"/>
      <c r="K32" s="41"/>
      <c r="L32" s="20">
        <v>1</v>
      </c>
    </row>
    <row r="33" spans="2:14" x14ac:dyDescent="0.25">
      <c r="B33" s="18">
        <v>178.47800000000001</v>
      </c>
      <c r="C33" s="18" t="s">
        <v>164</v>
      </c>
      <c r="D33" s="18" t="s">
        <v>40</v>
      </c>
      <c r="E33" s="18" t="s">
        <v>41</v>
      </c>
      <c r="F33" s="18" t="s">
        <v>52</v>
      </c>
      <c r="G33" s="18"/>
      <c r="H33" s="20">
        <v>1</v>
      </c>
      <c r="I33" s="41"/>
      <c r="J33" s="41"/>
      <c r="K33" s="41"/>
      <c r="L33" s="41"/>
    </row>
    <row r="34" spans="2:14" x14ac:dyDescent="0.25">
      <c r="B34" s="18">
        <v>184.404</v>
      </c>
      <c r="C34" s="18" t="s">
        <v>168</v>
      </c>
      <c r="D34" s="18" t="s">
        <v>40</v>
      </c>
      <c r="E34" s="18" t="s">
        <v>41</v>
      </c>
      <c r="F34" s="18" t="s">
        <v>47</v>
      </c>
      <c r="G34" s="18" t="s">
        <v>98</v>
      </c>
      <c r="H34" s="41"/>
      <c r="I34" s="20">
        <v>1</v>
      </c>
      <c r="J34" s="41"/>
      <c r="K34" s="20">
        <v>1</v>
      </c>
      <c r="L34" s="41"/>
    </row>
    <row r="35" spans="2:14" x14ac:dyDescent="0.25">
      <c r="B35" s="142">
        <v>187.36</v>
      </c>
      <c r="C35" s="15" t="s">
        <v>52</v>
      </c>
      <c r="D35" s="18" t="s">
        <v>38</v>
      </c>
      <c r="E35" s="18" t="s">
        <v>42</v>
      </c>
      <c r="F35" s="15" t="s">
        <v>52</v>
      </c>
      <c r="G35" s="18"/>
      <c r="H35" s="124"/>
      <c r="I35" s="125">
        <v>1</v>
      </c>
      <c r="J35" s="124"/>
      <c r="K35" s="125">
        <v>1</v>
      </c>
      <c r="L35" s="124"/>
    </row>
    <row r="36" spans="2:14" x14ac:dyDescent="0.25">
      <c r="B36" s="18">
        <v>189.78100000000001</v>
      </c>
      <c r="C36" s="18" t="s">
        <v>181</v>
      </c>
      <c r="D36" s="18" t="s">
        <v>65</v>
      </c>
      <c r="E36" s="18" t="s">
        <v>98</v>
      </c>
      <c r="F36" s="18" t="s">
        <v>47</v>
      </c>
      <c r="G36" s="18" t="s">
        <v>186</v>
      </c>
      <c r="H36" s="42"/>
      <c r="I36" s="42"/>
      <c r="J36" s="42"/>
      <c r="K36" s="27">
        <v>1</v>
      </c>
      <c r="L36" s="42"/>
    </row>
    <row r="37" spans="2:14" x14ac:dyDescent="0.25">
      <c r="B37" s="150" t="s">
        <v>201</v>
      </c>
      <c r="C37" s="150"/>
      <c r="D37" s="150"/>
      <c r="E37" s="150"/>
      <c r="F37" s="150"/>
      <c r="G37" s="150"/>
      <c r="H37" s="33">
        <f>COUNT(H4:H36)</f>
        <v>18</v>
      </c>
      <c r="I37" s="33">
        <f>COUNT(I4:I36)</f>
        <v>13</v>
      </c>
      <c r="J37" s="33">
        <f>COUNT(J4:J36)</f>
        <v>8</v>
      </c>
      <c r="K37" s="33">
        <f>COUNT(K4:K36)</f>
        <v>11</v>
      </c>
      <c r="L37" s="33">
        <f>COUNT(L4:L36)</f>
        <v>11</v>
      </c>
    </row>
    <row r="38" spans="2:14" x14ac:dyDescent="0.25">
      <c r="B38" s="151" t="s">
        <v>198</v>
      </c>
      <c r="C38" s="151"/>
      <c r="D38" s="151"/>
      <c r="E38" s="151"/>
      <c r="F38" s="151"/>
      <c r="G38" s="151"/>
      <c r="H38" s="12">
        <v>1</v>
      </c>
      <c r="I38" s="12">
        <v>1</v>
      </c>
      <c r="J38" s="12">
        <v>1</v>
      </c>
      <c r="K38" s="12">
        <v>1</v>
      </c>
      <c r="L38" s="12"/>
    </row>
    <row r="39" spans="2:14" ht="15.75" thickBot="1" x14ac:dyDescent="0.3">
      <c r="B39" s="165" t="s">
        <v>199</v>
      </c>
      <c r="C39" s="165"/>
      <c r="D39" s="165"/>
      <c r="E39" s="165"/>
      <c r="F39" s="165"/>
      <c r="G39" s="165"/>
      <c r="H39" s="12">
        <v>2</v>
      </c>
      <c r="I39" s="12">
        <v>4</v>
      </c>
      <c r="J39" s="12">
        <v>1</v>
      </c>
      <c r="K39" s="12">
        <v>1</v>
      </c>
      <c r="L39" s="12">
        <v>1</v>
      </c>
    </row>
    <row r="40" spans="2:14" ht="15.75" thickBot="1" x14ac:dyDescent="0.3">
      <c r="B40" s="166" t="s">
        <v>266</v>
      </c>
      <c r="C40" s="167"/>
      <c r="D40" s="167"/>
      <c r="E40" s="167"/>
      <c r="F40" s="167"/>
      <c r="G40" s="167"/>
      <c r="H40" s="39">
        <v>3</v>
      </c>
      <c r="I40" s="39">
        <v>3</v>
      </c>
      <c r="J40" s="39">
        <v>2</v>
      </c>
      <c r="K40" s="39">
        <v>2</v>
      </c>
      <c r="L40" s="40">
        <v>1</v>
      </c>
    </row>
    <row r="41" spans="2:14" x14ac:dyDescent="0.25">
      <c r="B41" s="162" t="s">
        <v>185</v>
      </c>
      <c r="C41" s="162"/>
      <c r="D41" s="162"/>
      <c r="E41" s="162"/>
      <c r="F41" s="162"/>
      <c r="G41" s="162"/>
      <c r="H41" s="162"/>
      <c r="I41" s="162"/>
      <c r="J41" s="162"/>
      <c r="K41" s="162"/>
      <c r="L41" s="162"/>
    </row>
    <row r="42" spans="2:14" x14ac:dyDescent="0.25">
      <c r="B42" s="11"/>
      <c r="C42" s="11"/>
      <c r="D42" s="11"/>
      <c r="E42" s="11"/>
      <c r="F42" s="11"/>
      <c r="G42" s="11"/>
      <c r="H42" s="11"/>
      <c r="I42" s="11"/>
      <c r="J42" s="11"/>
      <c r="K42" s="11"/>
      <c r="L42" s="11"/>
    </row>
    <row r="44" spans="2:14" x14ac:dyDescent="0.25">
      <c r="B44" s="163" t="s">
        <v>182</v>
      </c>
      <c r="C44" s="163" t="s">
        <v>0</v>
      </c>
      <c r="D44" s="163" t="s">
        <v>178</v>
      </c>
      <c r="E44" s="163" t="s">
        <v>33</v>
      </c>
      <c r="F44" s="163" t="s">
        <v>179</v>
      </c>
      <c r="G44" s="163" t="s">
        <v>180</v>
      </c>
      <c r="H44" s="21" t="s">
        <v>187</v>
      </c>
      <c r="I44" s="21" t="s">
        <v>188</v>
      </c>
      <c r="J44" s="21" t="s">
        <v>189</v>
      </c>
      <c r="K44" s="21" t="s">
        <v>190</v>
      </c>
      <c r="L44" s="21" t="s">
        <v>191</v>
      </c>
    </row>
    <row r="45" spans="2:14" x14ac:dyDescent="0.25">
      <c r="B45" s="164"/>
      <c r="C45" s="164"/>
      <c r="D45" s="164"/>
      <c r="E45" s="164"/>
      <c r="F45" s="164"/>
      <c r="G45" s="164"/>
      <c r="H45" s="17" t="s">
        <v>192</v>
      </c>
      <c r="I45" s="17" t="s">
        <v>193</v>
      </c>
      <c r="J45" s="17" t="s">
        <v>194</v>
      </c>
      <c r="K45" s="17" t="s">
        <v>195</v>
      </c>
      <c r="L45" s="17" t="s">
        <v>196</v>
      </c>
    </row>
    <row r="46" spans="2:14" x14ac:dyDescent="0.25">
      <c r="B46" s="15">
        <v>477</v>
      </c>
      <c r="C46" s="15" t="s">
        <v>176</v>
      </c>
      <c r="D46" s="15" t="s">
        <v>36</v>
      </c>
      <c r="E46" s="15" t="s">
        <v>85</v>
      </c>
      <c r="F46" s="15" t="s">
        <v>197</v>
      </c>
      <c r="G46" s="15" t="s">
        <v>52</v>
      </c>
      <c r="H46" s="19"/>
      <c r="I46" s="20">
        <v>1</v>
      </c>
      <c r="J46" s="19"/>
      <c r="K46" s="19"/>
      <c r="L46" s="19"/>
    </row>
    <row r="47" spans="2:14" x14ac:dyDescent="0.25">
      <c r="B47" s="15">
        <v>2.9630000000000001</v>
      </c>
      <c r="C47" s="15" t="s">
        <v>52</v>
      </c>
      <c r="D47" s="15" t="s">
        <v>38</v>
      </c>
      <c r="E47" s="15" t="s">
        <v>39</v>
      </c>
      <c r="F47" s="15" t="s">
        <v>52</v>
      </c>
      <c r="G47" s="15" t="s">
        <v>52</v>
      </c>
      <c r="H47" s="20">
        <v>1</v>
      </c>
      <c r="I47" s="19"/>
      <c r="J47" s="19"/>
      <c r="K47" s="19"/>
      <c r="L47" s="19"/>
      <c r="N47" s="16"/>
    </row>
    <row r="48" spans="2:14" x14ac:dyDescent="0.25">
      <c r="B48" s="15">
        <v>4.8220000000000001</v>
      </c>
      <c r="C48" s="15" t="s">
        <v>52</v>
      </c>
      <c r="D48" s="15" t="s">
        <v>38</v>
      </c>
      <c r="E48" s="15" t="s">
        <v>96</v>
      </c>
      <c r="F48" s="15" t="s">
        <v>52</v>
      </c>
      <c r="G48" s="15" t="s">
        <v>52</v>
      </c>
      <c r="H48" s="19"/>
      <c r="I48" s="20">
        <v>1</v>
      </c>
      <c r="J48" s="19"/>
      <c r="K48" s="19"/>
      <c r="L48" s="19"/>
    </row>
    <row r="49" spans="2:12" x14ac:dyDescent="0.25">
      <c r="B49" s="15">
        <v>9.798</v>
      </c>
      <c r="C49" s="15" t="s">
        <v>49</v>
      </c>
      <c r="D49" s="15" t="s">
        <v>40</v>
      </c>
      <c r="E49" s="15" t="s">
        <v>41</v>
      </c>
      <c r="F49" s="15" t="s">
        <v>47</v>
      </c>
      <c r="G49" s="15" t="s">
        <v>50</v>
      </c>
      <c r="H49" s="20">
        <v>1</v>
      </c>
      <c r="I49" s="19"/>
      <c r="J49" s="19"/>
      <c r="K49" s="19"/>
      <c r="L49" s="19"/>
    </row>
    <row r="50" spans="2:12" x14ac:dyDescent="0.25">
      <c r="B50" s="15">
        <v>10.667999999999999</v>
      </c>
      <c r="C50" s="15" t="s">
        <v>51</v>
      </c>
      <c r="D50" s="15" t="s">
        <v>40</v>
      </c>
      <c r="E50" s="15" t="s">
        <v>41</v>
      </c>
      <c r="F50" s="15" t="s">
        <v>52</v>
      </c>
      <c r="G50" s="15" t="s">
        <v>52</v>
      </c>
      <c r="H50" s="20">
        <v>1</v>
      </c>
      <c r="I50" s="19"/>
      <c r="J50" s="19"/>
      <c r="K50" s="19"/>
      <c r="L50" s="19"/>
    </row>
    <row r="51" spans="2:12" ht="14.45" customHeight="1" x14ac:dyDescent="0.25">
      <c r="B51" s="15">
        <v>13.644</v>
      </c>
      <c r="C51" s="15" t="s">
        <v>57</v>
      </c>
      <c r="D51" s="15" t="s">
        <v>40</v>
      </c>
      <c r="E51" s="15" t="s">
        <v>41</v>
      </c>
      <c r="F51" s="15" t="s">
        <v>47</v>
      </c>
      <c r="G51" s="15" t="s">
        <v>58</v>
      </c>
      <c r="H51" s="20">
        <v>1</v>
      </c>
      <c r="I51" s="19"/>
      <c r="J51" s="19"/>
      <c r="K51" s="19"/>
      <c r="L51" s="19"/>
    </row>
    <row r="52" spans="2:12" ht="14.45" customHeight="1" x14ac:dyDescent="0.25">
      <c r="B52" s="15">
        <v>16.067</v>
      </c>
      <c r="C52" s="15" t="s">
        <v>184</v>
      </c>
      <c r="D52" s="15" t="s">
        <v>38</v>
      </c>
      <c r="E52" s="15" t="s">
        <v>96</v>
      </c>
      <c r="F52" s="15" t="s">
        <v>183</v>
      </c>
      <c r="G52" s="15" t="s">
        <v>52</v>
      </c>
      <c r="H52" s="19"/>
      <c r="I52" s="20">
        <v>1</v>
      </c>
      <c r="J52" s="19"/>
      <c r="K52" s="19"/>
      <c r="L52" s="19"/>
    </row>
    <row r="53" spans="2:12" x14ac:dyDescent="0.25">
      <c r="B53" s="15">
        <v>23.195</v>
      </c>
      <c r="C53" s="15" t="s">
        <v>68</v>
      </c>
      <c r="D53" s="15" t="s">
        <v>36</v>
      </c>
      <c r="E53" s="15" t="s">
        <v>69</v>
      </c>
      <c r="F53" s="15" t="s">
        <v>183</v>
      </c>
      <c r="G53" s="15" t="s">
        <v>52</v>
      </c>
      <c r="H53" s="20">
        <v>1</v>
      </c>
      <c r="I53" s="19"/>
      <c r="J53" s="19"/>
      <c r="K53" s="19"/>
      <c r="L53" s="19"/>
    </row>
    <row r="54" spans="2:12" x14ac:dyDescent="0.25">
      <c r="B54" s="15">
        <v>24.994</v>
      </c>
      <c r="C54" s="15" t="s">
        <v>52</v>
      </c>
      <c r="D54" s="15" t="s">
        <v>36</v>
      </c>
      <c r="E54" s="15" t="s">
        <v>60</v>
      </c>
      <c r="F54" s="15" t="s">
        <v>52</v>
      </c>
      <c r="G54" s="15" t="s">
        <v>52</v>
      </c>
      <c r="H54" s="19"/>
      <c r="I54" s="19"/>
      <c r="J54" s="19"/>
      <c r="K54" s="20">
        <v>1</v>
      </c>
      <c r="L54" s="19"/>
    </row>
    <row r="55" spans="2:12" x14ac:dyDescent="0.25">
      <c r="B55" s="15">
        <v>37.042999999999999</v>
      </c>
      <c r="C55" s="15" t="s">
        <v>80</v>
      </c>
      <c r="D55" s="15" t="s">
        <v>40</v>
      </c>
      <c r="E55" s="15" t="s">
        <v>41</v>
      </c>
      <c r="F55" s="15" t="s">
        <v>47</v>
      </c>
      <c r="G55" s="15" t="s">
        <v>81</v>
      </c>
      <c r="H55" s="20">
        <v>1</v>
      </c>
      <c r="I55" s="19"/>
      <c r="J55" s="19"/>
      <c r="K55" s="19"/>
      <c r="L55" s="19"/>
    </row>
    <row r="56" spans="2:12" x14ac:dyDescent="0.25">
      <c r="B56" s="15">
        <v>39.305999999999997</v>
      </c>
      <c r="C56" s="15" t="s">
        <v>83</v>
      </c>
      <c r="D56" s="15" t="s">
        <v>40</v>
      </c>
      <c r="E56" s="15" t="s">
        <v>41</v>
      </c>
      <c r="F56" s="15" t="s">
        <v>47</v>
      </c>
      <c r="G56" s="15" t="s">
        <v>84</v>
      </c>
      <c r="H56" s="20">
        <v>1</v>
      </c>
      <c r="I56" s="19"/>
      <c r="J56" s="19"/>
      <c r="K56" s="19"/>
      <c r="L56" s="19"/>
    </row>
    <row r="57" spans="2:12" x14ac:dyDescent="0.25">
      <c r="B57" s="18">
        <v>46.134999999999998</v>
      </c>
      <c r="C57" s="18" t="s">
        <v>89</v>
      </c>
      <c r="D57" s="15" t="s">
        <v>65</v>
      </c>
      <c r="E57" s="18" t="s">
        <v>66</v>
      </c>
      <c r="F57" s="15" t="s">
        <v>47</v>
      </c>
      <c r="G57" s="15" t="s">
        <v>67</v>
      </c>
      <c r="H57" s="19"/>
      <c r="I57" s="20">
        <v>1</v>
      </c>
      <c r="J57" s="19"/>
      <c r="K57" s="20">
        <v>1</v>
      </c>
      <c r="L57" s="19"/>
    </row>
    <row r="58" spans="2:12" x14ac:dyDescent="0.25">
      <c r="B58" s="18">
        <v>59.366999999999997</v>
      </c>
      <c r="C58" s="18" t="s">
        <v>97</v>
      </c>
      <c r="D58" s="18" t="s">
        <v>40</v>
      </c>
      <c r="E58" s="18" t="s">
        <v>41</v>
      </c>
      <c r="F58" s="18" t="s">
        <v>47</v>
      </c>
      <c r="G58" s="18" t="s">
        <v>98</v>
      </c>
      <c r="H58" s="19"/>
      <c r="I58" s="19"/>
      <c r="J58" s="20">
        <v>1</v>
      </c>
      <c r="K58" s="19"/>
      <c r="L58" s="19"/>
    </row>
    <row r="59" spans="2:12" x14ac:dyDescent="0.25">
      <c r="B59" s="18">
        <v>66.152000000000001</v>
      </c>
      <c r="C59" s="18" t="s">
        <v>105</v>
      </c>
      <c r="D59" s="18" t="s">
        <v>65</v>
      </c>
      <c r="E59" s="18" t="s">
        <v>66</v>
      </c>
      <c r="F59" s="18" t="s">
        <v>47</v>
      </c>
      <c r="G59" s="18" t="s">
        <v>106</v>
      </c>
      <c r="H59" s="20">
        <v>1</v>
      </c>
      <c r="I59" s="19"/>
      <c r="J59" s="19"/>
      <c r="K59" s="19"/>
      <c r="L59" s="19"/>
    </row>
    <row r="60" spans="2:12" x14ac:dyDescent="0.25">
      <c r="B60" s="18">
        <v>70.600999999999999</v>
      </c>
      <c r="C60" s="18" t="s">
        <v>108</v>
      </c>
      <c r="D60" s="18" t="s">
        <v>40</v>
      </c>
      <c r="E60" s="18" t="s">
        <v>41</v>
      </c>
      <c r="F60" s="18" t="s">
        <v>52</v>
      </c>
      <c r="G60" s="15" t="s">
        <v>52</v>
      </c>
      <c r="H60" s="20">
        <v>1</v>
      </c>
      <c r="I60" s="19"/>
      <c r="J60" s="19"/>
      <c r="K60" s="19"/>
      <c r="L60" s="19"/>
    </row>
    <row r="61" spans="2:12" x14ac:dyDescent="0.25">
      <c r="B61" s="18">
        <v>73.263000000000005</v>
      </c>
      <c r="C61" s="15" t="s">
        <v>52</v>
      </c>
      <c r="D61" s="18" t="s">
        <v>38</v>
      </c>
      <c r="E61" s="18" t="s">
        <v>42</v>
      </c>
      <c r="F61" s="15" t="s">
        <v>52</v>
      </c>
      <c r="G61" s="15" t="s">
        <v>52</v>
      </c>
      <c r="H61" s="20">
        <v>1</v>
      </c>
      <c r="I61" s="19"/>
      <c r="J61" s="20">
        <v>1</v>
      </c>
      <c r="K61" s="19"/>
      <c r="L61" s="19"/>
    </row>
    <row r="62" spans="2:12" x14ac:dyDescent="0.25">
      <c r="B62" s="142">
        <v>94.87</v>
      </c>
      <c r="C62" s="18" t="s">
        <v>114</v>
      </c>
      <c r="D62" s="18" t="s">
        <v>65</v>
      </c>
      <c r="E62" s="18" t="s">
        <v>103</v>
      </c>
      <c r="F62" s="18" t="s">
        <v>52</v>
      </c>
      <c r="G62" s="15" t="s">
        <v>52</v>
      </c>
      <c r="H62" s="19"/>
      <c r="I62" s="20">
        <v>1</v>
      </c>
      <c r="J62" s="19"/>
      <c r="K62" s="19"/>
      <c r="L62" s="19"/>
    </row>
    <row r="63" spans="2:12" x14ac:dyDescent="0.25">
      <c r="B63" s="18">
        <v>112.039</v>
      </c>
      <c r="C63" s="18" t="s">
        <v>125</v>
      </c>
      <c r="D63" s="18" t="s">
        <v>40</v>
      </c>
      <c r="E63" s="18" t="s">
        <v>41</v>
      </c>
      <c r="F63" s="18" t="s">
        <v>52</v>
      </c>
      <c r="G63" s="15" t="s">
        <v>52</v>
      </c>
      <c r="H63" s="19"/>
      <c r="I63" s="19"/>
      <c r="J63" s="19"/>
      <c r="K63" s="19"/>
      <c r="L63" s="20">
        <v>1</v>
      </c>
    </row>
    <row r="64" spans="2:12" x14ac:dyDescent="0.25">
      <c r="B64" s="18">
        <v>125.694</v>
      </c>
      <c r="C64" s="15" t="s">
        <v>52</v>
      </c>
      <c r="D64" s="18" t="s">
        <v>38</v>
      </c>
      <c r="E64" s="18" t="s">
        <v>96</v>
      </c>
      <c r="F64" s="15" t="s">
        <v>52</v>
      </c>
      <c r="G64" s="15" t="s">
        <v>52</v>
      </c>
      <c r="H64" s="19"/>
      <c r="I64" s="19"/>
      <c r="J64" s="19"/>
      <c r="K64" s="19"/>
      <c r="L64" s="20">
        <v>1</v>
      </c>
    </row>
    <row r="65" spans="2:13" x14ac:dyDescent="0.25">
      <c r="B65" s="18">
        <v>146.49299999999999</v>
      </c>
      <c r="C65" s="18" t="s">
        <v>143</v>
      </c>
      <c r="D65" s="18" t="s">
        <v>40</v>
      </c>
      <c r="E65" s="18" t="s">
        <v>44</v>
      </c>
      <c r="F65" s="18" t="s">
        <v>47</v>
      </c>
      <c r="G65" s="18" t="s">
        <v>144</v>
      </c>
      <c r="H65" s="20">
        <v>1</v>
      </c>
      <c r="I65" s="19"/>
      <c r="J65" s="19"/>
      <c r="K65" s="19"/>
      <c r="L65" s="19"/>
    </row>
    <row r="66" spans="2:13" x14ac:dyDescent="0.25">
      <c r="B66" s="142">
        <v>155.37</v>
      </c>
      <c r="C66" s="18" t="s">
        <v>146</v>
      </c>
      <c r="D66" s="18" t="s">
        <v>40</v>
      </c>
      <c r="E66" s="18" t="s">
        <v>41</v>
      </c>
      <c r="F66" s="18" t="s">
        <v>52</v>
      </c>
      <c r="G66" s="15" t="s">
        <v>52</v>
      </c>
      <c r="H66" s="19"/>
      <c r="I66" s="19"/>
      <c r="J66" s="19"/>
      <c r="K66" s="19"/>
      <c r="L66" s="20">
        <v>1</v>
      </c>
    </row>
    <row r="67" spans="2:13" x14ac:dyDescent="0.25">
      <c r="B67" s="18">
        <v>170.452</v>
      </c>
      <c r="C67" s="15" t="s">
        <v>52</v>
      </c>
      <c r="D67" s="18" t="s">
        <v>38</v>
      </c>
      <c r="E67" s="18" t="s">
        <v>156</v>
      </c>
      <c r="F67" s="15" t="s">
        <v>52</v>
      </c>
      <c r="G67" s="15" t="s">
        <v>52</v>
      </c>
      <c r="H67" s="19"/>
      <c r="I67" s="19"/>
      <c r="J67" s="19"/>
      <c r="K67" s="19"/>
      <c r="L67" s="20">
        <v>1</v>
      </c>
    </row>
    <row r="68" spans="2:13" x14ac:dyDescent="0.25">
      <c r="B68" s="18">
        <v>176.636</v>
      </c>
      <c r="C68" s="15" t="s">
        <v>52</v>
      </c>
      <c r="D68" s="18" t="s">
        <v>38</v>
      </c>
      <c r="E68" s="18" t="s">
        <v>54</v>
      </c>
      <c r="F68" s="15" t="s">
        <v>52</v>
      </c>
      <c r="G68" s="15" t="s">
        <v>52</v>
      </c>
      <c r="H68" s="19"/>
      <c r="I68" s="19"/>
      <c r="J68" s="19"/>
      <c r="K68" s="19"/>
      <c r="L68" s="20">
        <v>1</v>
      </c>
    </row>
    <row r="69" spans="2:13" x14ac:dyDescent="0.25">
      <c r="B69" s="18">
        <v>178.47800000000001</v>
      </c>
      <c r="C69" s="18" t="s">
        <v>164</v>
      </c>
      <c r="D69" s="18" t="s">
        <v>40</v>
      </c>
      <c r="E69" s="18" t="s">
        <v>41</v>
      </c>
      <c r="F69" s="18" t="s">
        <v>52</v>
      </c>
      <c r="G69" s="15" t="s">
        <v>52</v>
      </c>
      <c r="H69" s="20">
        <v>1</v>
      </c>
      <c r="I69" s="19"/>
      <c r="J69" s="19"/>
      <c r="K69" s="19"/>
      <c r="L69" s="19"/>
    </row>
    <row r="70" spans="2:13" x14ac:dyDescent="0.25">
      <c r="B70" s="18">
        <v>184.404</v>
      </c>
      <c r="C70" s="18" t="s">
        <v>168</v>
      </c>
      <c r="D70" s="18" t="s">
        <v>40</v>
      </c>
      <c r="E70" s="18" t="s">
        <v>41</v>
      </c>
      <c r="F70" s="18" t="s">
        <v>47</v>
      </c>
      <c r="G70" s="18" t="s">
        <v>98</v>
      </c>
      <c r="H70" s="19"/>
      <c r="I70" s="20">
        <v>1</v>
      </c>
      <c r="J70" s="19"/>
      <c r="K70" s="20">
        <v>1</v>
      </c>
      <c r="L70" s="19"/>
    </row>
    <row r="71" spans="2:13" x14ac:dyDescent="0.25">
      <c r="B71" s="142">
        <v>187.36</v>
      </c>
      <c r="C71" s="15" t="s">
        <v>52</v>
      </c>
      <c r="D71" s="18" t="s">
        <v>38</v>
      </c>
      <c r="E71" s="18" t="s">
        <v>42</v>
      </c>
      <c r="F71" s="15" t="s">
        <v>52</v>
      </c>
      <c r="G71" s="15" t="s">
        <v>52</v>
      </c>
      <c r="H71" s="19"/>
      <c r="I71" s="20">
        <v>1</v>
      </c>
      <c r="J71" s="19"/>
      <c r="K71" s="20">
        <v>1</v>
      </c>
      <c r="L71" s="19"/>
    </row>
    <row r="72" spans="2:13" x14ac:dyDescent="0.25">
      <c r="B72" s="18">
        <v>189.78100000000001</v>
      </c>
      <c r="C72" s="18" t="s">
        <v>181</v>
      </c>
      <c r="D72" s="18" t="s">
        <v>65</v>
      </c>
      <c r="E72" s="18" t="s">
        <v>98</v>
      </c>
      <c r="F72" s="18" t="s">
        <v>47</v>
      </c>
      <c r="G72" s="18" t="s">
        <v>186</v>
      </c>
      <c r="H72" s="26"/>
      <c r="I72" s="26"/>
      <c r="J72" s="26"/>
      <c r="K72" s="27">
        <v>1</v>
      </c>
      <c r="L72" s="26"/>
    </row>
    <row r="73" spans="2:13" x14ac:dyDescent="0.25">
      <c r="B73" s="150" t="s">
        <v>201</v>
      </c>
      <c r="C73" s="150"/>
      <c r="D73" s="150"/>
      <c r="E73" s="150"/>
      <c r="F73" s="150"/>
      <c r="G73" s="150"/>
      <c r="H73" s="33">
        <f>COUNT(H46:H72)</f>
        <v>12</v>
      </c>
      <c r="I73" s="33">
        <f>COUNT(I46:I72)</f>
        <v>7</v>
      </c>
      <c r="J73" s="33">
        <f>COUNT(J46:J72)</f>
        <v>2</v>
      </c>
      <c r="K73" s="33">
        <f>COUNT(K46:K72)</f>
        <v>5</v>
      </c>
      <c r="L73" s="33">
        <f>COUNT(L46:L72)</f>
        <v>5</v>
      </c>
    </row>
    <row r="74" spans="2:13" x14ac:dyDescent="0.25">
      <c r="B74" s="151" t="s">
        <v>198</v>
      </c>
      <c r="C74" s="151"/>
      <c r="D74" s="151"/>
      <c r="E74" s="151"/>
      <c r="F74" s="151"/>
      <c r="G74" s="151"/>
      <c r="H74" s="12"/>
      <c r="I74" s="12"/>
      <c r="J74" s="12"/>
      <c r="K74" s="12"/>
      <c r="L74" s="12"/>
    </row>
    <row r="75" spans="2:13" ht="15.75" thickBot="1" x14ac:dyDescent="0.3">
      <c r="B75" s="165" t="s">
        <v>199</v>
      </c>
      <c r="C75" s="165"/>
      <c r="D75" s="165"/>
      <c r="E75" s="165"/>
      <c r="F75" s="165"/>
      <c r="G75" s="165"/>
      <c r="H75" s="12">
        <v>1</v>
      </c>
      <c r="I75" s="12">
        <v>3</v>
      </c>
      <c r="J75" s="12"/>
      <c r="K75" s="12"/>
      <c r="L75" s="12"/>
    </row>
    <row r="76" spans="2:13" ht="15.75" thickBot="1" x14ac:dyDescent="0.3">
      <c r="B76" s="166" t="s">
        <v>266</v>
      </c>
      <c r="C76" s="167"/>
      <c r="D76" s="167"/>
      <c r="E76" s="167"/>
      <c r="F76" s="167"/>
      <c r="G76" s="167"/>
      <c r="H76" s="39">
        <v>1</v>
      </c>
      <c r="I76" s="39">
        <v>3</v>
      </c>
      <c r="J76" s="31"/>
      <c r="K76" s="31"/>
      <c r="L76" s="32"/>
    </row>
    <row r="77" spans="2:13" x14ac:dyDescent="0.25">
      <c r="B77" s="153" t="s">
        <v>185</v>
      </c>
      <c r="C77" s="153"/>
      <c r="D77" s="153"/>
      <c r="E77" s="153"/>
      <c r="F77" s="153"/>
      <c r="G77" s="153"/>
      <c r="H77" s="153"/>
      <c r="I77" s="153"/>
      <c r="J77" s="153"/>
      <c r="K77" s="153"/>
      <c r="L77" s="153"/>
      <c r="M77" s="16"/>
    </row>
  </sheetData>
  <mergeCells count="22">
    <mergeCell ref="B37:G37"/>
    <mergeCell ref="B38:G38"/>
    <mergeCell ref="B39:G39"/>
    <mergeCell ref="B40:G40"/>
    <mergeCell ref="B2:B3"/>
    <mergeCell ref="C2:C3"/>
    <mergeCell ref="D2:D3"/>
    <mergeCell ref="E2:E3"/>
    <mergeCell ref="F2:F3"/>
    <mergeCell ref="G2:G3"/>
    <mergeCell ref="B74:G74"/>
    <mergeCell ref="B75:G75"/>
    <mergeCell ref="B76:G76"/>
    <mergeCell ref="B77:L77"/>
    <mergeCell ref="B73:G73"/>
    <mergeCell ref="B41:L41"/>
    <mergeCell ref="B44:B45"/>
    <mergeCell ref="C44:C45"/>
    <mergeCell ref="D44:D45"/>
    <mergeCell ref="E44:E45"/>
    <mergeCell ref="F44:F45"/>
    <mergeCell ref="G44:G4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8 E A A B Q S w M E F A A C A A g A I W P o U g F p p P a o A A A A + Q A A A B I A H A B D b 2 5 m a W c v U G F j a 2 F n Z S 5 4 b W w g o h g A K K A U A A A A A A A A A A A A A A A A A A A A A A A A A A A A h Y / R C o I w G I V f R X b v N l d E y u + 8 q O 4 S g i C 6 H X P p S G e 4 2 X y 3 L n q k X i G h r O 6 6 P I f v g 3 M e t z t k Q 1 M H V 9 V Z 3 Z o U R Z i i Q B n Z F t q U K e r d K V y i j M N O y L M o V T D C x i a D 1 S m q n L s k h H j v s Z / h t i s J o z Q i x 3 y 7 l 5 V q R K i N d c J I h T 5 W 8 d 9 C H A 6 v M Z z h e I 4 X j M W Y j g i Q q Y d c m y / D x s m Y A v k p Y d X X r u 8 U L 1 S 4 3 g C Z I p D 3 D f 4 E U E s D B B Q A A g A I A C F j 6 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h Y + h S 9 A L u u L U B A A D P A g A A E w A c A E Z v c m 1 1 b G F z L 1 N l Y 3 R p b 2 4 x L m 0 g o h g A K K A U A A A A A A A A A A A A A A A A A A A A A A A A A A A A d V F L b t s w E N 0 b 8 B 0 I d W M D g p A Y / S w C L Q R Z t r O o 6 1 a G N 2 F g M N J I Y k w O X Z J K I x i 5 T c / Q C + R i H V s F k s I w N 5 x 5 8 2 b 4 5 t F B 4 a V B l v f 3 9 c 1 w M B y 4 R l g o W b 5 c b T d g a w W y a F j M F P j h g N H 5 3 o J S Q E j q n q K p K V o N 6 E c z q S B K D X p K 3 C j g X F J o M a q U j B 5 a L C N l C q H 4 j 9 u M L 4 w G J d r q F 9 g d 8 E d B J G N 9 w z N Z A w K b m t 1 p J P D s e Q 9 W n m J 6 0 f F v V X U k r K x 5 h B 3 V k 3 y 2 2 c 7 B a o H d d n I 1 u e L L e c 4 T F K p z g P y / D a L C P Q X j 8 G 4 K S m p J 0 u I g D E K W G t V q d P G X k G V Y m F J i H V 9 P P k 1 C W t N 4 y H 2 n I H 4 L o 6 V B u B + H v R M f g s X r n w Y s q 8 H 5 t v L A F i B K s A G Z s x Y P R C e p m n p 7 2 I 1 6 6 0 J 2 9 w 9 P l M r J F W F d 7 G 3 7 f v A c X n 8 j 9 Z B Q t u 7 2 b x P X V q A j v 3 S v n G r g R h e F h I d D 8 F W i 1 K 2 m Z W / R f / 4 Y H V t e Q n Y I 0 m l O o K e U e X j 2 J 2 x l V K e N 3 T f S 6 e P D c M Z I G 4 H 1 O U w b e Z D I M v q j w p + V E y 3 R s K S Q J b s w Y C O s F O j Z z M L P F r D o i L E C W 9 D v i x p 6 1 S / j 4 U D i J Y 9 u / g J Q S w E C L Q A U A A I A C A A h Y + h S A W m k 9 q g A A A D 5 A A A A E g A A A A A A A A A A A A A A A A A A A A A A Q 2 9 u Z m l n L 1 B h Y 2 t h Z 2 U u e G 1 s U E s B A i 0 A F A A C A A g A I W P o U g / K 6 a u k A A A A 6 Q A A A B M A A A A A A A A A A A A A A A A A 9 A A A A F t D b 2 5 0 Z W 5 0 X 1 R 5 c G V z X S 5 4 b W x Q S w E C L Q A U A A I A C A A h Y + h S 9 A L u u L U B A A D P A g A A E w A A A A A A A A A A A A A A A A D l A Q A A R m 9 y b X V s Y X M v U 2 V j d G l v b j E u b V B L B Q Y A A A A A A w A D A M I A A A D n 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O D A A A A A A A A C w 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U 0 5 Q X 1 Z l c m d s Z W l j a 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O U F 9 W Z X J n b G V p Y 2 g i I C 8 + P E V u d H J 5 I F R 5 c G U 9 I k Z p b G x l Z E N v b X B s Z X R l U m V z d W x 0 V G 9 X b 3 J r c 2 h l Z X Q i I F Z h b H V l P S J s M S I g L z 4 8 R W 5 0 c n k g V H l w Z T 0 i Q W R k Z W R U b 0 R h d G F N b 2 R l b C I g V m F s d W U 9 I m w w I i A v P j x F b n R y e S B U e X B l P S J G a W x s Q 2 9 1 b n Q i I F Z h b H V l P S J s M T M z I i A v P j x F b n R y e S B U e X B l P S J G a W x s R X J y b 3 J D b 2 R l I i B W Y W x 1 Z T 0 i c 1 V u a 2 5 v d 2 4 i I C 8 + P E V u d H J 5 I F R 5 c G U 9 I k Z p b G x F c n J v c k N v d W 5 0 I i B W Y W x 1 Z T 0 i b D A i I C 8 + P E V u d H J 5 I F R 5 c G U 9 I k Z p b G x M Y X N 0 V X B k Y X R l Z C I g V m F s d W U 9 I m Q y M D I x L T A 3 L T A 4 V D E w O j I 1 O j A y L j g 2 M D k 3 N j l a I i A v P j x F b n R y e S B U e X B l P S J G a W x s Q 2 9 s d W 1 u V H l w Z X M i I F Z h b H V l P S J z Q X d Z R 0 J n W U d C Q T 0 9 I i A v P j x F b n R y e S B U e X B l P S J G a W x s Q 2 9 s d W 1 u T m F t Z X M i I F Z h b H V l P S J z W y Z x d W 9 0 O 0 1 p b m l t d W 0 m c X V v d D s s J n F 1 b 3 Q 7 Q 0 R T J n F 1 b 3 Q 7 L C Z x d W 9 0 O 1 B v b H l t b 3 J w a G l z b S B U e X B l J n F 1 b 3 Q 7 L C Z x d W 9 0 O 0 N o Y W 5 n Z S Z x d W 9 0 O y w m c X V v d D t Q c m 9 0 Z W l u I E V m Z m V j d C Z x d W 9 0 O y w m c X V v d D t B b W l u b y B B Y 2 l k I E N o Y W 5 n Z S Z x d W 9 0 O y w m c X V v d D t W Y X J p Y W 5 0 I E Z y Z X F 1 Z W 5 j e S 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1 N O U F 9 W Z X J n b G V p Y 2 g v R 2 X D p G 5 k Z X J 0 Z X I g V H l w L n t N a W 5 p b X V t L D B 9 J n F 1 b 3 Q 7 L C Z x d W 9 0 O 1 N l Y 3 R p b 2 4 x L 1 N O U F 9 W Z X J n b G V p Y 2 g v R 2 X D p G 5 k Z X J 0 Z X I g V H l w L n t D R F M s M X 0 m c X V v d D s s J n F 1 b 3 Q 7 U 2 V j d G l v b j E v U 0 5 Q X 1 Z l c m d s Z W l j a C 9 H Z c O k b m R l c n R l c i B U e X A u e 1 B v b H l t b 3 J w a G l z b S B U e X B l L D J 9 J n F 1 b 3 Q 7 L C Z x d W 9 0 O 1 N l Y 3 R p b 2 4 x L 1 N O U F 9 W Z X J n b G V p Y 2 g v R 2 X D p G 5 k Z X J 0 Z X I g V H l w L n t D a G F u Z 2 U s M 3 0 m c X V v d D s s J n F 1 b 3 Q 7 U 2 V j d G l v b j E v U 0 5 Q X 1 Z l c m d s Z W l j a C 9 H Z c O k b m R l c n R l c i B U e X A u e 1 B y b 3 R l a W 4 g R W Z m Z W N 0 L D R 9 J n F 1 b 3 Q 7 L C Z x d W 9 0 O 1 N l Y 3 R p b 2 4 x L 1 N O U F 9 W Z X J n b G V p Y 2 g v R 2 X D p G 5 k Z X J 0 Z X I g V H l w L n t B b W l u b y B B Y 2 l k I E N o Y W 5 n Z S w 1 f S Z x d W 9 0 O y w m c X V v d D t T Z W N 0 a W 9 u M S 9 T T l B f V m V y Z 2 x l a W N o L 0 d l w 6 R u Z G V y d G V y I F R 5 c C 5 7 V m F y a W F u d C B G c m V x d W V u Y 3 k s N n 0 m c X V v d D t d L C Z x d W 9 0 O 0 N v b H V t b k N v d W 5 0 J n F 1 b 3 Q 7 O j c s J n F 1 b 3 Q 7 S 2 V 5 Q 2 9 s d W 1 u T m F t Z X M m c X V v d D s 6 W 1 0 s J n F 1 b 3 Q 7 Q 2 9 s d W 1 u S W R l b n R p d G l l c y Z x d W 9 0 O z p b J n F 1 b 3 Q 7 U 2 V j d G l v b j E v U 0 5 Q X 1 Z l c m d s Z W l j a C 9 H Z c O k b m R l c n R l c i B U e X A u e 0 1 p b m l t d W 0 s M H 0 m c X V v d D s s J n F 1 b 3 Q 7 U 2 V j d G l v b j E v U 0 5 Q X 1 Z l c m d s Z W l j a C 9 H Z c O k b m R l c n R l c i B U e X A u e 0 N E U y w x f S Z x d W 9 0 O y w m c X V v d D t T Z W N 0 a W 9 u M S 9 T T l B f V m V y Z 2 x l a W N o L 0 d l w 6 R u Z G V y d G V y I F R 5 c C 5 7 U G 9 s e W 1 v c n B o a X N t I F R 5 c G U s M n 0 m c X V v d D s s J n F 1 b 3 Q 7 U 2 V j d G l v b j E v U 0 5 Q X 1 Z l c m d s Z W l j a C 9 H Z c O k b m R l c n R l c i B U e X A u e 0 N o Y W 5 n Z S w z f S Z x d W 9 0 O y w m c X V v d D t T Z W N 0 a W 9 u M S 9 T T l B f V m V y Z 2 x l a W N o L 0 d l w 6 R u Z G V y d G V y I F R 5 c C 5 7 U H J v d G V p b i B F Z m Z l Y 3 Q s N H 0 m c X V v d D s s J n F 1 b 3 Q 7 U 2 V j d G l v b j E v U 0 5 Q X 1 Z l c m d s Z W l j a C 9 H Z c O k b m R l c n R l c i B U e X A u e 0 F t a W 5 v I E F j a W Q g Q 2 h h b m d l L D V 9 J n F 1 b 3 Q 7 L C Z x d W 9 0 O 1 N l Y 3 R p b 2 4 x L 1 N O U F 9 W Z X J n b G V p Y 2 g v R 2 X D p G 5 k Z X J 0 Z X I g V H l w L n t W Y X J p Y W 5 0 I E Z y Z X F 1 Z W 5 j e S w 2 f S Z x d W 9 0 O 1 0 s J n F 1 b 3 Q 7 U m V s Y X R p b 2 5 z a G l w S W 5 m b y Z x d W 9 0 O z p b X X 0 i I C 8 + P C 9 T d G F i b G V F b n R y a W V z P j w v S X R l b T 4 8 S X R l b T 4 8 S X R l b U x v Y 2 F 0 a W 9 u P j x J d G V t V H l w Z T 5 G b 3 J t d W x h P C 9 J d G V t V H l w Z T 4 8 S X R l b V B h d G g + U 2 V j d G l v b j E v U 0 5 Q X 1 Z l c m d s Z W l j a C 9 R d W V s b G U 8 L 0 l 0 Z W 1 Q Y X R o P j w v S X R l b U x v Y 2 F 0 a W 9 u P j x T d G F i b G V F b n R y a W V z I C 8 + P C 9 J d G V t P j x J d G V t P j x J d G V t T G 9 j Y X R p b 2 4 + P E l 0 Z W 1 U e X B l P k Z v c m 1 1 b G E 8 L 0 l 0 Z W 1 U e X B l P j x J d G V t U G F 0 a D 5 T Z W N 0 a W 9 u M S 9 T T l B f V m V y Z 2 x l a W N o L 0 g l Q z M l Q j Z o Z X I l M j B n Z X N 0 d W Z 0 Z S U y M E h l Y W R l c j w v S X R l b V B h d G g + P C 9 J d G V t T G 9 j Y X R p b 2 4 + P F N 0 Y W J s Z U V u d H J p Z X M g L z 4 8 L 0 l 0 Z W 0 + P E l 0 Z W 0 + P E l 0 Z W 1 M b 2 N h d G l v b j 4 8 S X R l b V R 5 c G U + R m 9 y b X V s Y T w v S X R l b V R 5 c G U + P E l 0 Z W 1 Q Y X R o P l N l Y 3 R p b 2 4 x L 1 N O U F 9 W Z X J n b G V p Y 2 g v R 2 U l Q z M l Q T R u Z G V y d G V y J T I w V H l w P C 9 J d G V t U G F 0 a D 4 8 L 0 l 0 Z W 1 M b 2 N h d G l v b j 4 8 U 3 R h Y m x l R W 5 0 c m l l c y A v P j w v S X R l b T 4 8 L 0 l 0 Z W 1 z P j w v T G 9 j Y W x Q Y W N r Y W d l T W V 0 Y W R h d G F G a W x l P h Y A A A B Q S w U G A A A A A A A A A A A A A A A A A A A A A A A A 2 g A A A A E A A A D Q j J 3 f A R X R E Y x 6 A M B P w p f r A Q A A A G e X 2 K q Y K 0 R O q Z D n 8 d Q g + B g A A A A A A g A A A A A A A 2 Y A A M A A A A A Q A A A A j F E o W r X 6 K 2 / 2 h 9 W u q W / M F Q A A A A A E g A A A o A A A A B A A A A C H T B n 4 R 8 M g s j e 6 J 4 L D e Q g w U A A A A C 6 o l + x s I S G 8 D q E c Q 6 S / i u T D o y e 7 7 H Z 1 l h U v e 3 I Y A I f V e Z g O 0 h E p 8 o f + U 5 H q 6 l A E i N A f o O D Z n c b P 8 t t h p o G M F o v d z s 6 n T j 3 e 2 u F t i S N y G 5 m D F A A A A E U 8 O i x l K r t V d l / Y e c U s O P s t e H K b < / D a t a M a s h u p > 
</file>

<file path=customXml/itemProps1.xml><?xml version="1.0" encoding="utf-8"?>
<ds:datastoreItem xmlns:ds="http://schemas.openxmlformats.org/officeDocument/2006/customXml" ds:itemID="{49AB9852-B6AD-496F-BF82-FFB8A9BBFE8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Supplementary Figure S1</vt:lpstr>
      <vt:lpstr>Supplementary Table S1</vt:lpstr>
      <vt:lpstr>Supplementary Table S2</vt:lpstr>
      <vt:lpstr>Supplementary Table S3</vt:lpstr>
      <vt:lpstr>Supplementary Table 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2022-11-22T15:12:50Z</dcterms:modified>
</cp:coreProperties>
</file>